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Cable by cor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<sst xmlns="http://schemas.openxmlformats.org/spreadsheetml/2006/main" count="506" uniqueCount="123">
  <si>
    <t>CABLE - 18 CORE X 1 MM SQ - FLEXIBLE IGUS CHAINFLEX ART NO CF 1.10.18 C/W METAL LABEL WITH EMBOSSED SPEC - DRUMMED 666</t>
  </si>
  <si>
    <t>M</t>
  </si>
  <si>
    <t>CABLE - FLEXIBLE - HEAT RESISTANT - 4 X 4 SQ MM HEW-PTFE-FEP-V4A - TEHGLPTE-NPC 4X4 SQ MM STAINLESS STEEL SCREENED C/W V4A OUTER COV R SPECIAL CABLE FOR KILN SHELL FANS CRITICAL SPARE</t>
  </si>
  <si>
    <t>CABLE 4X4MM2 THERMTEF TEFLON</t>
  </si>
  <si>
    <t>CABLE - FLEXIBLE - HEAT RESISTANT - 4 X 4 SQ MM</t>
  </si>
  <si>
    <t>CABLE - FLEXIBLE - HEAT RESISTANT - 4 X 2.5 SQ MM HEW-PTFE-FEP-V4A - TEHGLPTE-NPC 4X2.5 SQ MM STAINLESS STEEL SCREENED C/W V4A OUTER COVER SPECIAL CABLE FOR KILN SHELL FANS CRITICAL SPARE</t>
  </si>
  <si>
    <t>CABLE - FLEXIBLE - HEAT RESISTANT - 4 X 2.5 SQ MM</t>
  </si>
  <si>
    <t>CABLE - FLEXIBLE - 25 CORE 1MM SQ - MULTI STRAND POWERMITE INSTR CABLE TYPE TFX-SY 25X32/*021MM PVC-GALVANIZED STEEL SCREEN-PVC</t>
  </si>
  <si>
    <t>STRANDED 25C STEEL PVC 1MM FLEX TFX SY</t>
  </si>
  <si>
    <t>CABLE - THERMOCOUPLE EXTENSION - TYPE'K' - 12 PAIRDEKORON UNARMOURED TYPE M820-01230 - PVC SHEATH O/ALL ALUM/MYLAR SCREEN - 0.5 OD S LID CORES IN 300M LGTH-DRUMMED-C/W LABEL WITH EMBOSSED SPEC</t>
  </si>
  <si>
    <t>CABLE SP 0.5MM 12 PAIR PVC SHEATH.AL</t>
  </si>
  <si>
    <t>CABLE - TWISTED PAIR - 24 PAIR - DEKABON ARMOURED ABADARE PT.NO.1878-72480-B16S - 1MM.SQ. CONDUCTOR ALUMINIUM-MYLAR INDIVIDUAL &amp; OVE ALL SCREENED DRUMMED IN 500 MTRE LENGTH C/W CABLE SPEC ON LABLE CRITICAL SPARE</t>
  </si>
  <si>
    <t>CABLE SP 1MM T-P 24 ALUMINIUM MYLAR</t>
  </si>
  <si>
    <t>CABLE -TWISTED PAIR - 12 PAIR - DEKABON ARMOURED ABADARE PT.NO.1878-71280-B16S - 1MM.SQ. CONDUCTOR ALUMINIUM-MYLAR INDIVIDUAL &amp; OVER LL SCREENED DRUMMED IN 500 MTRE LENGTH C/W CABLE SPEC ON LABEL CRITICAL SPARE</t>
  </si>
  <si>
    <t>CABLE SP 1MM T-P 12 ALUMINIUM MYLAR</t>
  </si>
  <si>
    <t>CABLE - TWISTED PAIR - 8 PAIR - DEKABON ARMOURED ABADARE PT.NO.1878-70880-B165 - 1MM.SQ. CONDUCTOR ALUMINIUM-MYLAR INDIVIDUAL &amp; OVER LL SCREENED DRUMMED IN 500 MTRE LENGTH C/W CABLE SPEC ON LABLE CRITICAL SPARE</t>
  </si>
  <si>
    <t>CABLE SP 1MM T-P 8 ALUMINIUM MYLAR</t>
  </si>
  <si>
    <t>CABLE - TWISTED PAIR - 4 PAIR - DEKABON ARMOURED ABADARE PT.NO.1878-70480-B16S - 1MM.SQ. CONDUCTOR ALUMINIUM-MYLAR INDIVIDUAL &amp; OVER LL SCREENED DRUMMED IN 500 MTRE LENGTH C/W CABLESPEC ON LABEL CRITICAL SPARE</t>
  </si>
  <si>
    <t>CABLE SP 1MM T-P 4 ALUMINIUM MYLAR</t>
  </si>
  <si>
    <t>CABEL - TWISTED PAIR - 2 PAIR - DEKABON ARMOURED ABADARE PT.NO.1878-70280-B16S - 1MM.SQ.CONDUCTOR ALUMNIUM-MYLAR INDIVIDUAL &amp; OVERAL  SCREENED DRUMMED IN 500 MTRE LENGTH C/W CABLE SPEC ON LABEL CRITICAL SPARE</t>
  </si>
  <si>
    <t>CABLE 2PAIR 1mm² TWISTED DEKABON ARMOUR</t>
  </si>
  <si>
    <t>4 pair 1mmsq SWA</t>
  </si>
  <si>
    <t>Direct</t>
  </si>
  <si>
    <t>CABLE - TELEPHONE - BLACK &amp; WHITE - TWISTED PAIR SIZE 0*5MM - SOLID - TINNED - PVC COVERED IN 200 METRE COIL - FOR CROSS CONNECTION SE</t>
  </si>
  <si>
    <t>EA</t>
  </si>
  <si>
    <t>CABLE TEL 0.6MM COPPER PVC SWA-DRG</t>
  </si>
  <si>
    <t>CABLE - TELEPHONE - OUTDOOR - 50 PAIR - 0.6MM A.T.C.SPEC SAPO 268 DS3 - HSVC DRG NO L50-E9 PLAIN COPPER CONDUCTOR - PVC PVC SWA CABL  CRITICAL SPARE</t>
  </si>
  <si>
    <t>CABLE - TELEPHONE - OUTDOOR - 20 PAIR - 0.6MM SPECIFICATION AS PER HSVC DRG NO L50-E9 DRUMS OF 500 METRES - PVC PVC SWA CABLE CRITIC L SPARE</t>
  </si>
  <si>
    <t>CABLE TEL 0.6MM PVC SWA 20PAIR-DRG</t>
  </si>
  <si>
    <t>CABLE - TELEPHONE - OUTDOOR - 10 PAIR - 0.6MM SPECIFICATION AS PER HSVC DRG NO L50-E9 DRUMS OF 500 METRES - PVC PVC SWA CABLE</t>
  </si>
  <si>
    <t>CABLE TEL 0.6MM PVC SWA 10PAIR-DRG</t>
  </si>
  <si>
    <t>CABLE - 50 CORE X 0*75MM SQ MULTISTRAND COPPER PETROCHEM B - BLACK PVC INNER CORES EMBOSSED WITH WHITE NUMBERS 1 TO 50 - C/W EARTH I E CRITICAL SPARE</t>
  </si>
  <si>
    <t>CABLE 50C STRAND PVC 0.75MM EARTH WIRE</t>
  </si>
  <si>
    <t>CABLE - 37 CORE - 2*5 MM SQ - STEEL WIRE ARMOURED 600/1000 VOLT-DRUMMED-C/W LABEL AND EMBOSSED SPEC TO BE MANUFACTURED TO SABS 1507 TANDARD CRITICAL SPARE</t>
  </si>
  <si>
    <t>CABLE 37C 600-1000V SWA 2.5MM</t>
  </si>
  <si>
    <t>CABLE - 37 CORE - 1*5 MM SQ - STEEL WIRE ARMOURED 600/1000 VOLT-DRUMMED-C/W LABEL AND EMBOSSED SPEC TO BE MANUFACTURED TO SABS 1507 TANDARD CRITICAL SPARE</t>
  </si>
  <si>
    <t>CABLE 37C 600-1000V SWA 1.5MM</t>
  </si>
  <si>
    <t>CABLE 27 CORE 1.5mm²</t>
  </si>
  <si>
    <t>CABLE - 19 CORE - 2*5 MM SQ - FLEXIBLE - NSHOU ROUND SECTION - GRADE 660 VOLT DRUMMED IN 200M LENGTH C/W METAL LABEL WITH EMBOSSED S EC</t>
  </si>
  <si>
    <t>CABLE - 19 CORE - 2*5 MM SQ - STEEL WIRE ARMOURED 600/1000 VOLT-DRUMMED-C/W LABEL AND EMBOSSED SPEC TO BE MANUFATURD TO SABS 1507 S NDARD CRITICAL SPARE</t>
  </si>
  <si>
    <t>CABLE 19C 600-1000V SWA 2.5MM</t>
  </si>
  <si>
    <t>CABLE - 19 CORE - 1*5 MM SQ - STEEL WIRE ARMOURED 600/1000 VOLT-DRUMMED-C/W LABEL AND EMBOSSED SPEC TO BE MANUFACTURED TO SABS 1507 TANDARD CRITICAL SPARE</t>
  </si>
  <si>
    <t>CABLE 19 CORE 1.5mm² SWA 600/1000VOLT</t>
  </si>
  <si>
    <t>0.5mmsq 16 core dekabond</t>
  </si>
  <si>
    <t>2.5mm sq 12 core texoprene</t>
  </si>
  <si>
    <t>CABLE - FLEXIBLE - 12 CORE 2*5 MM SQ - 660 VOLT HARMOPRENE HO7RN-F DRUMMED C/W METAL LABLE WITH EMBOSSED SPE CRITICAL SPARE</t>
  </si>
  <si>
    <t>CABLE 12C 660V ROUND 2.5MM FLEX</t>
  </si>
  <si>
    <t>CABLE - 12 CORE - 1 MM SQ - FLEXIBLE - PVC GRADE 250-440 VOLT DRUMMED C/W METAL LABEL WITH EMBOSSED SPEC</t>
  </si>
  <si>
    <t>CABLE - 12 CORE - 4 MM SQ - STEEL WIRE ARMOURED 600/1000 VOLT-DRUMMED-C/W LABEL AND EMBOSSED SPEC TO BE MANUFACTURED TO SABS 1507 ST NDARD</t>
  </si>
  <si>
    <t>CABLE - 12 CORE - 1*5 MM SQ - STEEL WIRE ARMOURED 600/1000 VOLT-DRUMMED-C/W LABEL AND EMBOSSED SPEC TO BE MANUFACTURED TO SABS 1507 TANDARD CRITICAL SPARE</t>
  </si>
  <si>
    <t>CABLE 12C 600-1000V SWA 1.5MM</t>
  </si>
  <si>
    <t>CABLE - 12 CORE - 2*5 MM SQ - STEEL WIRE ARMOURED 600/1000 VOLT-DRUMMEDC/W LABEL AND EMBOSSED SPEC TO BE MANUFATURED TO SABS 1507 S NDARD CRITICAL SPARE</t>
  </si>
  <si>
    <t>CABLE 12C 600-1000V SWA 2.5MM</t>
  </si>
  <si>
    <t>CABLE - FLEXIBLE - 8 CORE - 1*5 MM SQ - PENOLENT C/W DOUBLE STRAINING WIRE CRITICAL SPARE</t>
  </si>
  <si>
    <t>CABLE 8C 1.5MM FLEX DBL STRAINING WIRE</t>
  </si>
  <si>
    <t>CABLE - 8 CORE - 2*5 MM SQ FLAT FORMED VIR TRS - 660 VOLT GRADE C/W METAL LABEL EMBOSSED WITH SPEC CRITICAL SPARE</t>
  </si>
  <si>
    <t>TEXOPRENE CABLE H07 7X1.5MM PART NO TEXOPRENE H07 7X1.5MM</t>
  </si>
  <si>
    <t>CABLE  7CORE 1.5mm²  TEXOPRENE H07</t>
  </si>
  <si>
    <t>CABLE - ROUND - FLEXIBLE - 7 CORE X 6 SQ MM SITEECO - CHLOROPRENE PART NO NSH010 USED ON VAHLE CROSS TRAVEL TENDER - DRUMMED</t>
  </si>
  <si>
    <t>CABLE - 7 CORE - 4 MM SQ - STEEL WIRE ARMOURED 600/1000 VOLT-DRUMMED-C/W LABEL AND EMBOSSED SPEC TO BE MANUFACTURED TO SABS 1507 STA DARD CRITICAL SPARE</t>
  </si>
  <si>
    <t>7 core x 4mm sq</t>
  </si>
  <si>
    <t>CABLE - 7 CORE - 2*5 MM SQ - STEEL WIRE ARMOURED 600/1000 VOLT-DRUMMED-C/W LABEL AND EMBOSSED SPEC TO BE MANUFACTURED TO SABS 1507 T NDARD CRITICAL SPARE</t>
  </si>
  <si>
    <t>CABLE 7C 600-1000V SWA 2.5MM</t>
  </si>
  <si>
    <t>CABLE - 7 CORE - 1*5 MM SQ - STEEL WIRE ARMOURED 600/1000 VOLT-DRUMMED-C/W LABEL AND EMBOSSED SPEC TO BE MANUFACTURED TO SABS 1507 T NDARD CRITICAL SPARE</t>
  </si>
  <si>
    <t>CABLE 7C 600-1000V SWA 1.5MM</t>
  </si>
  <si>
    <t>6 core fibre MM 50/125</t>
  </si>
  <si>
    <t>CABLE - 4 CORE - 1*5 MM SQ - COPPER CONDUCTOR NR NRS - HEAVEY DUTY - 660/100V - SABS 168:1975 DRUMMED C/W METAL LABEL WITH EMBOSSED</t>
  </si>
  <si>
    <t>CABLE 4C 660-100V COPPER 1.5MM</t>
  </si>
  <si>
    <t>CABLE - FLAT FORMED - VIR/TRS - TEXOPRENE 4 CORE - 4 MM SQ - 660 VOLT GRADE</t>
  </si>
  <si>
    <t>CABLE SP 660V 4MM FLAT VIR 4C</t>
  </si>
  <si>
    <t xml:space="preserve">CABLE - 4 CORE - 4 MM SQ - FLEXIBLE - NSHOU ROUND SECTION - GRADE 660 VOLT DRUMMED IN 500M LENGTH  C/W METAL LABEL WITH EMBOSSED SPE </t>
  </si>
  <si>
    <t>CABLE 4CORE 4mm² FLEXIBLE NSHOU ROUND</t>
  </si>
  <si>
    <t>CABLE - TRAILING - ROUND - 600/1000VOLT GRADE FOUR CORE X 16 MM SQ TRS MULTI STRANDED DRUMMED C/W METAL LABEL WITH EMBOSSED SPEC CRI ICAL SPARE</t>
  </si>
  <si>
    <t>CABLE 4CORE 16MM²TRAILING RND 600/1000V</t>
  </si>
  <si>
    <t>CABLE - 4 CORE - 185 MM SQ - STEEL WIRE ARMOURED 600/1000 VOLT-DRUMMED-C/W LABEL AND EMBOSSED SPEC TO BE MANUFACTURED TO SABS 1507 S ANDARD 666</t>
  </si>
  <si>
    <t>CABLE 4CORE 185mm² SWA 600/1000V Evraz</t>
  </si>
  <si>
    <t>CABLE - 4 CORE - 120 MM SQ - STEEL WIRE ARMOURED 600/1000 VOLT-DRUMMED-C/W LABEL AND EMBOSSED SPEC TO BE MANUFACTURED TO SABS 1507 S ANDARD CRITICAL SPARE</t>
  </si>
  <si>
    <t>CABLE 4CORE 120mm² SWA 600/1000vOLT</t>
  </si>
  <si>
    <t>CABLE - 4 CORE - 35 MM SQ - STEEL WIRE ARMOURED 600/1000 VOLT-DRUMMED-C/W LABEL AND EMBOSSED SPECTO BE MANUFACTURED TO SABS 1507 STA DARD CRITICAL SPARE</t>
  </si>
  <si>
    <t>CABLE 4C 600-1000V SWA 35MM</t>
  </si>
  <si>
    <t>CABLE 4 CORE - 50 MM SQ - STEEL WIRE ARMOURED 600/1000 VOLT-DRUMMED-C/W LABEL AND EMBOSSED SPEC TO BE MANUFACTURED TO SABS 1507 STAN ARD CRITICAL SPARE</t>
  </si>
  <si>
    <t>CABLE 4CORE 50mm² SWA 600/1000 VOLT</t>
  </si>
  <si>
    <t>CABLE - 4 CORE - 16 MM SQ - YELLOW OUT/WHITE INNER- CHLOROPRENE TYPE DRUMMED - C/W METAL LABEL WITH EMBOSS D SPEC USED ON STEEL PLANT TRANSFER CAR</t>
  </si>
  <si>
    <t>CABLE 4CORE 16mm² CHLOROPRENE</t>
  </si>
  <si>
    <t>CABLE - 4 CORE - 16 MM SQ - THERMOSIL SIHFGLP/J HEAT RANGE MAX 250DEG C C/W GLASS TAPE &lt;(&gt;&amp;&lt;)&gt; STEEL WIRE OUTER BRAIDING DRUMMED C/W METAL LABEL EMBOSSED SPEC</t>
  </si>
  <si>
    <t>CABLE 4C 660V ROUND 4MM FLEX</t>
  </si>
  <si>
    <t>CABLE - 4 CORE - 25 MM SQ - STEEL WIRE ARMOURED 600/1000 VOLT-DRUMMER-C/W LABEL AND EMBOSSED SPEC TO BE MANUFACTURED TO ABS 1507 STA DARD CRITICAL SPARE</t>
  </si>
  <si>
    <t>CABLE 4C 600-1000V SWA 25MM</t>
  </si>
  <si>
    <t>CABLE - 4 CORE - 16 MM SQ - STEEL WIRE ARMOURED 600/1000 VOLT-DRUMMED-C/W LABEL AND EMBOSSED SPEC TO BE MANUFACTURED TO SABS 1507 ST NDARD CRITICAL SPARE</t>
  </si>
  <si>
    <t>CABLE 4C 600-1000V SWA 16MM</t>
  </si>
  <si>
    <t>CABLE - 4 CORE - 10MM SQ - STEEL WIRE ARMOURED 600/1000V DRUMMED C/W LABEL AND EMBOSSED SPEC TO BE MANUFACTURED TO SABS 1507 STANDAR  666</t>
  </si>
  <si>
    <t>4C 10MM SQ SWA 600-1000V DRUMMED</t>
  </si>
  <si>
    <t>CABLE - 4 CORE - 4 MM SQ - STEEL WIRE ARMOURED 600/1000 VOLT-DRUMMED-C/W LABEL AND EMBOSSED SPEC TO BE MANUFACTURED TO SABS 1507 STA DARD CRITICAL SPARE</t>
  </si>
  <si>
    <t>CABLE - 4 CORE - 2*5MM SQ - BLACK - ROUND TYPE HARMOPRENE 07 - CORES MULTISTRANDED DRUMMED C/W EMBOSSED SPEC - SABS ACCEPTED 500 MT  PER DRUM</t>
  </si>
  <si>
    <t>CABLE - 4 CORE - 2*5 MM SQ - STEEL WIRE ARMOURED 600/1000 VOLT-DRUMMED-C/W LABEL AND EMBOSSED SPEC TO BE MANUFACTURED TO SABS 1507 T NDARD CRITICAL SPARE</t>
  </si>
  <si>
    <t>CABLE 4CORE 2.5mm² SWA 600/1000V DRUMMED</t>
  </si>
  <si>
    <t>CABLE - FLAT FORMED - 4 CORE - 660 VOLT GRADE 120 MM SQ - NEOPRENE 666</t>
  </si>
  <si>
    <t>CABLE COMPENSATING C/W CONNECTORS FOR VIBRATION TRANSMITTERS MONITRAN C/W 6METERS 3 CORE 20AWG.TEFLON INSULATED PT100 TEFLON OVERALL INSULATED STAINLESS STEEL BRAID OVERAL INSULATED</t>
  </si>
  <si>
    <t>CABLE-COMPENSATING 3CORE VIBRATION TRANS</t>
  </si>
  <si>
    <t>CABLE FLEXIBLE 50MM 3CORE 600-1000V</t>
  </si>
  <si>
    <t>CABLE-3C 600/1000V SWA 2.5MM</t>
  </si>
  <si>
    <t>CABLE 3C 600-1000V SWA 4MM</t>
  </si>
  <si>
    <t>CABLE - 3 CORE - 185 MM SQ-6*35 TO 11KV INSULATIONABERDARE TYPE XLPE INSULATED-COPPER TAPE SCREENED PVC BEDDED GALVANISED SWA &amp; PVC HEATHED SABS1339 DRUMMED</t>
  </si>
  <si>
    <t>CABLE - 3 CORE - 95MM SQ - 6.35/11KV GRADE - SWA ABERDARE PT NO PSC-95X3-XLPEPVCSWAPVC-6 - DRUMMED C/W METAL LABEL WITH EMBOSSED SPE  SABS 1339/92 666</t>
  </si>
  <si>
    <t>95mm sq x 3 core 11KV</t>
  </si>
  <si>
    <t>150mm sq single core flex</t>
  </si>
  <si>
    <t>CABLE - SINGLE CORE - 300MM SQ - COPPER CONDUCTOR 600/1000 VOLT - 3.3KV XPLE 666</t>
  </si>
  <si>
    <t>1C 300MM SQ COPPER 600-1000V 3.3KV XPLE</t>
  </si>
  <si>
    <t>CABLE - SINGLE PAIR - DEKABON ARMOURED ABERDARE PT NO M855-72A00 - 1MM SQ CONDUCTOR XLPE OS PVC APL/MDPE - IN DUM OF 500M</t>
  </si>
  <si>
    <t>CABLE MEDIUM PPC 1MM CROSS LINKED 1 PAIR</t>
  </si>
  <si>
    <t>CABLE - SINGLE CORE - 400 MM SQ - 33KV INSULATION ASEA TYPE AWA-BAPEX-OUTER SHEATH ORANGE-SABS SPEC C/W METAL LABEL WITH EMBOSSED SP C - DRUMMED 666</t>
  </si>
  <si>
    <t>CABLE - SINGLE CORE - 240 MM SQ - 33KV INSULATION ASEA TYPE AWA BAPEX OUTER SHEATH ORANGE SABS SPEC C/W METAL LABEL WITH EMBOSSED SP C - DRUMMED</t>
  </si>
  <si>
    <t>CABLE - SINGLE CORE X 70 SQ MM - NEOFLEX HARMOPRENE/07 FOR VAHLE CROSS TRAVEL CABLE TENDER - DRUMMED</t>
  </si>
  <si>
    <t>CABLE 1C 70MM NEOFLEX HARMOPRENE-07</t>
  </si>
  <si>
    <t>CABLE - PIRELLI - 1 CORE - .5 SQ INCH SOLID PAPER INSULATED - 34 KV GRADE CABLE CODE NO 2123800 - DRUMMED 999</t>
  </si>
  <si>
    <t>CABLE - SINGLE CORE - 50 MM SQ - FLEXIBLE - NSHOU ROUND SECTION - GRADE 660 VOLT DRUMMED IN 300M LENGTH C/W METAL LABEL WITH EMBOSSE  SPEC</t>
  </si>
  <si>
    <t>CABLE - FLEXIBLE - ROUND SECTION - NSHOU SINGLE CORE - 35 MM SQ - 660 VOLT GRADE DRUMMED IN 500M LENGTH - C/W EMBOSSED SPEC CRITICAL</t>
  </si>
  <si>
    <t>CABLE 1C 660V RND 35MM FLEX</t>
  </si>
  <si>
    <t>long description</t>
  </si>
  <si>
    <t>UOM</t>
  </si>
  <si>
    <t>Cable no</t>
  </si>
  <si>
    <t>Description</t>
  </si>
  <si>
    <t>Mat no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</si>
</sst>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BB7F1"/>
        <bgColor indexed="64"/>
      </patternFill>
    </fill>
    <fill>
      <patternFill patternType="solid">
        <fgColor rgb="FFF995EB"/>
        <bgColor indexed="64"/>
      </patternFill>
    </fill>
    <fill>
      <patternFill patternType="solid">
        <fgColor rgb="FFF8A4E8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38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8" fillId="35" borderId="10" xfId="0" applyNumberFormat="1" applyFont="1" applyFill="1" applyBorder="1" applyAlignment="1">
      <alignment horizontal="left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8" fillId="36" borderId="10" xfId="0" applyNumberFormat="1" applyFont="1" applyFill="1" applyBorder="1" applyAlignment="1">
      <alignment horizontal="left" vertical="center" wrapText="1"/>
    </xf>
    <xf numFmtId="0" fontId="38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38" fillId="12" borderId="10" xfId="0" applyNumberFormat="1" applyFont="1" applyFill="1" applyBorder="1" applyAlignment="1">
      <alignment horizontal="left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9" borderId="1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10" xfId="0" applyNumberFormat="1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8" fillId="37" borderId="10" xfId="0" applyNumberFormat="1" applyFont="1" applyFill="1" applyBorder="1" applyAlignment="1">
      <alignment horizontal="center" vertical="center" wrapText="1"/>
    </xf>
    <xf numFmtId="0" fontId="38" fillId="13" borderId="10" xfId="0" applyFont="1" applyFill="1" applyBorder="1" applyAlignment="1">
      <alignment horizontal="center" vertical="center" wrapText="1"/>
    </xf>
    <xf numFmtId="0" fontId="38" fillId="13" borderId="10" xfId="0" applyNumberFormat="1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0" fontId="38" fillId="1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9" borderId="10" xfId="0" applyNumberFormat="1" applyFont="1" applyFill="1" applyBorder="1" applyAlignment="1">
      <alignment horizontal="center" vertical="center" wrapText="1"/>
    </xf>
    <xf numFmtId="0" fontId="38" fillId="8" borderId="10" xfId="0" applyNumberFormat="1" applyFont="1" applyFill="1" applyBorder="1" applyAlignment="1">
      <alignment horizontal="center" vertical="center" wrapText="1"/>
    </xf>
    <xf numFmtId="0" fontId="38" fillId="8" borderId="10" xfId="0" applyNumberFormat="1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vertical="center" wrapText="1"/>
    </xf>
    <xf numFmtId="0" fontId="38" fillId="8" borderId="10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8" fillId="38" borderId="10" xfId="0" applyNumberFormat="1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0" fontId="38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38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38" fillId="41" borderId="10" xfId="0" applyNumberFormat="1" applyFont="1" applyFill="1" applyBorder="1" applyAlignment="1">
      <alignment horizontal="left" vertical="center" wrapText="1"/>
    </xf>
    <xf numFmtId="0" fontId="38" fillId="42" borderId="10" xfId="0" applyNumberFormat="1" applyFont="1" applyFill="1" applyBorder="1" applyAlignment="1">
      <alignment horizontal="center" vertical="center" wrapText="1"/>
    </xf>
    <xf numFmtId="0" fontId="38" fillId="42" borderId="10" xfId="0" applyNumberFormat="1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vertical="center" wrapText="1"/>
    </xf>
    <xf numFmtId="0" fontId="38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38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38" fillId="17" borderId="1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PageLayoutView="0" workbookViewId="0" topLeftCell="A1">
      <selection activeCell="A1" sqref="A1"/>
    </sheetView>
  </sheetViews>
  <sheetFormatPr defaultColWidth="9.140625" defaultRowHeight="12.75" zeroHeight="1"/>
  <cols>
    <col min="1" max="1" width="9.140625" style="3" customWidth="1"/>
    <col min="2" max="2" width="39.421875" style="1" customWidth="1"/>
    <col min="3" max="3" width="9.140625" style="2" customWidth="1"/>
    <col min="5" max="5" width="51.7109375" style="1" customWidth="1"/>
    <col min="6" max="6" width="7.7109375" style="0" hidden="1" customWidth="1"/>
    <col min="7" max="10" width="51.7109375" style="0" hidden="1" customWidth="1"/>
    <col min="11" max="16384" width="0" style="0" hidden="1" customWidth="1"/>
  </cols>
  <sheetData>
    <row r="1" spans="1:5" ht="15">
      <c r="A1" s="4" t="s">
        <v>122</v>
      </c>
      <c r="B1" s="5" t="s">
        <v>121</v>
      </c>
      <c r="C1" s="6" t="s">
        <v>120</v>
      </c>
      <c r="D1" s="7" t="s">
        <v>119</v>
      </c>
      <c r="E1" s="7" t="s">
        <v>118</v>
      </c>
    </row>
    <row r="2" spans="1:5" ht="38.25">
      <c r="A2" s="8">
        <v>23000072</v>
      </c>
      <c r="B2" s="9" t="s">
        <v>117</v>
      </c>
      <c r="C2" s="10">
        <v>109</v>
      </c>
      <c r="D2" s="9" t="s">
        <v>1</v>
      </c>
      <c r="E2" s="9" t="s">
        <v>116</v>
      </c>
    </row>
    <row r="3" spans="1:5" ht="38.25">
      <c r="A3" s="8">
        <v>23000073</v>
      </c>
      <c r="B3" s="9">
        <f>_xlfn.IFERROR(VLOOKUP(A3,#REF!,2,FALSE),"")</f>
      </c>
      <c r="C3" s="10">
        <v>110</v>
      </c>
      <c r="D3" s="9" t="s">
        <v>1</v>
      </c>
      <c r="E3" s="9" t="s">
        <v>115</v>
      </c>
    </row>
    <row r="4" spans="1:5" ht="38.25">
      <c r="A4" s="8">
        <v>23000073</v>
      </c>
      <c r="B4" s="9">
        <f>_xlfn.IFERROR(VLOOKUP(A4,#REF!,2,FALSE),"")</f>
      </c>
      <c r="C4" s="10">
        <v>115</v>
      </c>
      <c r="D4" s="9" t="s">
        <v>1</v>
      </c>
      <c r="E4" s="9" t="s">
        <v>115</v>
      </c>
    </row>
    <row r="5" spans="1:5" ht="25.5">
      <c r="A5" s="8">
        <v>23000092</v>
      </c>
      <c r="B5" s="9">
        <f>_xlfn.IFERROR(VLOOKUP(A5,#REF!,2,FALSE),"")</f>
      </c>
      <c r="C5" s="10">
        <v>90</v>
      </c>
      <c r="D5" s="9" t="s">
        <v>1</v>
      </c>
      <c r="E5" s="9" t="s">
        <v>114</v>
      </c>
    </row>
    <row r="6" spans="1:5" ht="25.5">
      <c r="A6" s="8">
        <v>23000092</v>
      </c>
      <c r="B6" s="9">
        <f>_xlfn.IFERROR(VLOOKUP(A6,#REF!,2,FALSE),"")</f>
      </c>
      <c r="C6" s="10">
        <v>91</v>
      </c>
      <c r="D6" s="9" t="s">
        <v>1</v>
      </c>
      <c r="E6" s="9" t="s">
        <v>114</v>
      </c>
    </row>
    <row r="7" spans="1:5" ht="25.5">
      <c r="A7" s="8">
        <v>23000498</v>
      </c>
      <c r="B7" s="9" t="s">
        <v>113</v>
      </c>
      <c r="C7" s="10">
        <v>200</v>
      </c>
      <c r="D7" s="9" t="s">
        <v>1</v>
      </c>
      <c r="E7" s="9" t="s">
        <v>112</v>
      </c>
    </row>
    <row r="8" spans="1:5" ht="38.25">
      <c r="A8" s="8">
        <v>23000093</v>
      </c>
      <c r="B8" s="9">
        <f>_xlfn.IFERROR(VLOOKUP(A8,#REF!,2,FALSE),"")</f>
      </c>
      <c r="C8" s="10">
        <v>84</v>
      </c>
      <c r="D8" s="9" t="s">
        <v>1</v>
      </c>
      <c r="E8" s="9" t="s">
        <v>111</v>
      </c>
    </row>
    <row r="9" spans="1:5" ht="38.25">
      <c r="A9" s="8">
        <v>23000094</v>
      </c>
      <c r="B9" s="9">
        <f>_xlfn.IFERROR(VLOOKUP(A9,#REF!,2,FALSE),"")</f>
      </c>
      <c r="C9" s="10">
        <v>73</v>
      </c>
      <c r="D9" s="9" t="s">
        <v>1</v>
      </c>
      <c r="E9" s="9" t="s">
        <v>110</v>
      </c>
    </row>
    <row r="10" spans="1:5" ht="38.25">
      <c r="A10" s="8">
        <v>23000094</v>
      </c>
      <c r="B10" s="9">
        <f>_xlfn.IFERROR(VLOOKUP(A10,#REF!,2,FALSE),"")</f>
      </c>
      <c r="C10" s="10">
        <v>74</v>
      </c>
      <c r="D10" s="9" t="s">
        <v>1</v>
      </c>
      <c r="E10" s="9" t="s">
        <v>110</v>
      </c>
    </row>
    <row r="11" spans="1:5" ht="38.25">
      <c r="A11" s="8">
        <v>23000094</v>
      </c>
      <c r="B11" s="9">
        <f>_xlfn.IFERROR(VLOOKUP(A11,#REF!,2,FALSE),"")</f>
      </c>
      <c r="C11" s="10">
        <v>75</v>
      </c>
      <c r="D11" s="9" t="s">
        <v>1</v>
      </c>
      <c r="E11" s="9" t="s">
        <v>110</v>
      </c>
    </row>
    <row r="12" spans="1:5" ht="38.25">
      <c r="A12" s="8">
        <v>23000094</v>
      </c>
      <c r="B12" s="9">
        <f>_xlfn.IFERROR(VLOOKUP(A12,#REF!,2,FALSE),"")</f>
      </c>
      <c r="C12" s="10">
        <v>76</v>
      </c>
      <c r="D12" s="9" t="s">
        <v>1</v>
      </c>
      <c r="E12" s="9" t="s">
        <v>110</v>
      </c>
    </row>
    <row r="13" spans="1:5" ht="38.25">
      <c r="A13" s="8">
        <v>23000106</v>
      </c>
      <c r="B13" s="11" t="s">
        <v>109</v>
      </c>
      <c r="C13" s="10">
        <v>28</v>
      </c>
      <c r="D13" s="9" t="s">
        <v>1</v>
      </c>
      <c r="E13" s="9" t="s">
        <v>108</v>
      </c>
    </row>
    <row r="14" spans="1:5" ht="38.25">
      <c r="A14" s="8">
        <v>23000106</v>
      </c>
      <c r="B14" s="11" t="s">
        <v>109</v>
      </c>
      <c r="C14" s="10">
        <v>29</v>
      </c>
      <c r="D14" s="9" t="s">
        <v>1</v>
      </c>
      <c r="E14" s="9" t="s">
        <v>108</v>
      </c>
    </row>
    <row r="15" spans="1:5" ht="25.5">
      <c r="A15" s="8">
        <v>33000001</v>
      </c>
      <c r="B15" s="9" t="s">
        <v>107</v>
      </c>
      <c r="C15" s="10">
        <v>77</v>
      </c>
      <c r="D15" s="9" t="s">
        <v>1</v>
      </c>
      <c r="E15" s="9" t="s">
        <v>106</v>
      </c>
    </row>
    <row r="16" spans="1:5" ht="12.75">
      <c r="A16" s="8" t="s">
        <v>22</v>
      </c>
      <c r="B16" s="9" t="s">
        <v>105</v>
      </c>
      <c r="C16" s="10">
        <v>98</v>
      </c>
      <c r="D16" s="9"/>
      <c r="E16" s="9" t="s">
        <v>105</v>
      </c>
    </row>
    <row r="17" spans="1:5" ht="38.25">
      <c r="A17" s="12">
        <v>23000088</v>
      </c>
      <c r="B17" s="13" t="s">
        <v>104</v>
      </c>
      <c r="C17" s="14">
        <v>78</v>
      </c>
      <c r="D17" s="13" t="s">
        <v>1</v>
      </c>
      <c r="E17" s="13" t="s">
        <v>103</v>
      </c>
    </row>
    <row r="18" spans="1:5" ht="38.25">
      <c r="A18" s="12">
        <v>23000088</v>
      </c>
      <c r="B18" s="13">
        <f>_xlfn.IFERROR(VLOOKUP(A18,#REF!,2,FALSE),"")</f>
      </c>
      <c r="C18" s="14">
        <v>80</v>
      </c>
      <c r="D18" s="13" t="s">
        <v>1</v>
      </c>
      <c r="E18" s="13" t="s">
        <v>103</v>
      </c>
    </row>
    <row r="19" spans="1:5" ht="38.25">
      <c r="A19" s="12">
        <v>23000088</v>
      </c>
      <c r="B19" s="13">
        <f>_xlfn.IFERROR(VLOOKUP(A19,#REF!,2,FALSE),"")</f>
      </c>
      <c r="C19" s="14">
        <v>81</v>
      </c>
      <c r="D19" s="13" t="s">
        <v>1</v>
      </c>
      <c r="E19" s="13" t="s">
        <v>103</v>
      </c>
    </row>
    <row r="20" spans="1:5" ht="38.25">
      <c r="A20" s="12">
        <v>23000088</v>
      </c>
      <c r="B20" s="13">
        <f>_xlfn.IFERROR(VLOOKUP(A20,#REF!,2,FALSE),"")</f>
      </c>
      <c r="C20" s="14">
        <v>83</v>
      </c>
      <c r="D20" s="13" t="s">
        <v>1</v>
      </c>
      <c r="E20" s="13" t="s">
        <v>103</v>
      </c>
    </row>
    <row r="21" spans="1:5" ht="38.25">
      <c r="A21" s="12">
        <v>23000088</v>
      </c>
      <c r="B21" s="13" t="s">
        <v>104</v>
      </c>
      <c r="C21" s="14">
        <v>88</v>
      </c>
      <c r="D21" s="13" t="s">
        <v>1</v>
      </c>
      <c r="E21" s="13" t="s">
        <v>103</v>
      </c>
    </row>
    <row r="22" spans="1:5" ht="51">
      <c r="A22" s="12">
        <v>23000091</v>
      </c>
      <c r="B22" s="13">
        <f>_xlfn.IFERROR(VLOOKUP(A22,#REF!,2,FALSE),"")</f>
      </c>
      <c r="C22" s="14">
        <v>101</v>
      </c>
      <c r="D22" s="13" t="s">
        <v>1</v>
      </c>
      <c r="E22" s="13" t="s">
        <v>102</v>
      </c>
    </row>
    <row r="23" spans="1:5" ht="51">
      <c r="A23" s="12">
        <v>23000091</v>
      </c>
      <c r="B23" s="13">
        <f>_xlfn.IFERROR(VLOOKUP(A23,#REF!,2,FALSE),"")</f>
      </c>
      <c r="C23" s="14">
        <v>103</v>
      </c>
      <c r="D23" s="13" t="s">
        <v>1</v>
      </c>
      <c r="E23" s="13" t="s">
        <v>102</v>
      </c>
    </row>
    <row r="24" spans="1:5" ht="51">
      <c r="A24" s="12">
        <v>23000091</v>
      </c>
      <c r="B24" s="13">
        <f>_xlfn.IFERROR(VLOOKUP(A24,#REF!,2,FALSE),"")</f>
      </c>
      <c r="C24" s="14">
        <v>104</v>
      </c>
      <c r="D24" s="13" t="s">
        <v>1</v>
      </c>
      <c r="E24" s="13" t="s">
        <v>102</v>
      </c>
    </row>
    <row r="25" spans="1:5" ht="51">
      <c r="A25" s="12">
        <v>23000091</v>
      </c>
      <c r="B25" s="13">
        <f>_xlfn.IFERROR(VLOOKUP(A25,#REF!,2,FALSE),"")</f>
      </c>
      <c r="C25" s="14">
        <v>105</v>
      </c>
      <c r="D25" s="13" t="s">
        <v>1</v>
      </c>
      <c r="E25" s="13" t="s">
        <v>102</v>
      </c>
    </row>
    <row r="26" spans="1:5" ht="51">
      <c r="A26" s="12">
        <v>23000091</v>
      </c>
      <c r="B26" s="13">
        <f>_xlfn.IFERROR(VLOOKUP(A26,#REF!,2,FALSE),"")</f>
      </c>
      <c r="C26" s="14">
        <v>82</v>
      </c>
      <c r="D26" s="13" t="s">
        <v>1</v>
      </c>
      <c r="E26" s="13" t="s">
        <v>102</v>
      </c>
    </row>
    <row r="27" spans="1:5" ht="12.75">
      <c r="A27" s="12">
        <v>23000576</v>
      </c>
      <c r="B27" s="15" t="s">
        <v>101</v>
      </c>
      <c r="C27" s="14">
        <v>16</v>
      </c>
      <c r="D27" s="13" t="s">
        <v>1</v>
      </c>
      <c r="E27" s="13" t="s">
        <v>100</v>
      </c>
    </row>
    <row r="28" spans="1:5" ht="45.75" customHeight="1">
      <c r="A28" s="12">
        <v>23000579</v>
      </c>
      <c r="B28" s="13" t="s">
        <v>99</v>
      </c>
      <c r="C28" s="14">
        <v>100</v>
      </c>
      <c r="D28" s="13" t="s">
        <v>1</v>
      </c>
      <c r="E28" s="13" t="s">
        <v>99</v>
      </c>
    </row>
    <row r="29" spans="1:5" ht="51">
      <c r="A29" s="12">
        <v>24000578</v>
      </c>
      <c r="B29" s="13" t="s">
        <v>98</v>
      </c>
      <c r="C29" s="14">
        <v>133</v>
      </c>
      <c r="D29" s="13" t="s">
        <v>1</v>
      </c>
      <c r="E29" s="13" t="s">
        <v>97</v>
      </c>
    </row>
    <row r="30" spans="1:5" ht="38.25">
      <c r="A30" s="16">
        <v>23000062</v>
      </c>
      <c r="B30" s="17">
        <f>_xlfn.IFERROR(VLOOKUP(A30,#REF!,2,FALSE),"")</f>
      </c>
      <c r="C30" s="18">
        <v>126</v>
      </c>
      <c r="D30" s="17" t="s">
        <v>1</v>
      </c>
      <c r="E30" s="17" t="s">
        <v>93</v>
      </c>
    </row>
    <row r="31" spans="1:5" ht="25.5">
      <c r="A31" s="16">
        <v>23000067</v>
      </c>
      <c r="B31" s="17">
        <f>_xlfn.IFERROR(VLOOKUP(A31,#REF!,2,FALSE),"")</f>
      </c>
      <c r="C31" s="18">
        <v>62</v>
      </c>
      <c r="D31" s="17" t="s">
        <v>1</v>
      </c>
      <c r="E31" s="17" t="s">
        <v>96</v>
      </c>
    </row>
    <row r="32" spans="1:5" ht="38.25">
      <c r="A32" s="19">
        <v>23000035</v>
      </c>
      <c r="B32" s="17" t="s">
        <v>95</v>
      </c>
      <c r="C32" s="18">
        <v>132</v>
      </c>
      <c r="D32" s="17" t="s">
        <v>1</v>
      </c>
      <c r="E32" s="17" t="s">
        <v>94</v>
      </c>
    </row>
    <row r="33" spans="1:5" ht="38.25">
      <c r="A33" s="19">
        <v>23000035</v>
      </c>
      <c r="B33" s="17" t="s">
        <v>95</v>
      </c>
      <c r="C33" s="18">
        <v>142</v>
      </c>
      <c r="D33" s="17" t="s">
        <v>1</v>
      </c>
      <c r="E33" s="17" t="s">
        <v>94</v>
      </c>
    </row>
    <row r="34" spans="1:5" ht="38.25">
      <c r="A34" s="19">
        <v>23000035</v>
      </c>
      <c r="B34" s="17" t="s">
        <v>95</v>
      </c>
      <c r="C34" s="18">
        <v>145</v>
      </c>
      <c r="D34" s="17" t="s">
        <v>1</v>
      </c>
      <c r="E34" s="17" t="s">
        <v>94</v>
      </c>
    </row>
    <row r="35" spans="1:5" ht="38.25">
      <c r="A35" s="19">
        <v>23000035</v>
      </c>
      <c r="B35" s="17" t="s">
        <v>95</v>
      </c>
      <c r="C35" s="18">
        <v>190</v>
      </c>
      <c r="D35" s="17" t="s">
        <v>1</v>
      </c>
      <c r="E35" s="17" t="s">
        <v>94</v>
      </c>
    </row>
    <row r="36" spans="1:5" ht="38.25">
      <c r="A36" s="16">
        <v>23000062</v>
      </c>
      <c r="B36" s="17">
        <f>_xlfn.IFERROR(VLOOKUP(A36,#REF!,2,FALSE),"")</f>
      </c>
      <c r="C36" s="18">
        <v>197</v>
      </c>
      <c r="D36" s="17" t="s">
        <v>1</v>
      </c>
      <c r="E36" s="17" t="s">
        <v>93</v>
      </c>
    </row>
    <row r="37" spans="1:5" ht="38.25">
      <c r="A37" s="16">
        <v>23000036</v>
      </c>
      <c r="B37" s="17">
        <f>_xlfn.IFERROR(VLOOKUP(A37,#REF!,2,FALSE),"")</f>
      </c>
      <c r="C37" s="18">
        <v>63</v>
      </c>
      <c r="D37" s="17" t="s">
        <v>1</v>
      </c>
      <c r="E37" s="17" t="s">
        <v>92</v>
      </c>
    </row>
    <row r="38" spans="1:5" ht="38.25">
      <c r="A38" s="16">
        <v>23000036</v>
      </c>
      <c r="B38" s="17">
        <f>_xlfn.IFERROR(VLOOKUP(A38,#REF!,2,FALSE),"")</f>
      </c>
      <c r="C38" s="18">
        <v>63</v>
      </c>
      <c r="D38" s="17" t="s">
        <v>1</v>
      </c>
      <c r="E38" s="17" t="s">
        <v>92</v>
      </c>
    </row>
    <row r="39" spans="1:5" ht="38.25">
      <c r="A39" s="16">
        <v>23000036</v>
      </c>
      <c r="B39" s="17">
        <f>_xlfn.IFERROR(VLOOKUP(A39,#REF!,2,FALSE),"")</f>
      </c>
      <c r="C39" s="18">
        <v>65</v>
      </c>
      <c r="D39" s="17" t="s">
        <v>1</v>
      </c>
      <c r="E39" s="17" t="s">
        <v>92</v>
      </c>
    </row>
    <row r="40" spans="1:5" ht="38.25">
      <c r="A40" s="16">
        <v>23000036</v>
      </c>
      <c r="B40" s="17">
        <f>_xlfn.IFERROR(VLOOKUP(A40,#REF!,2,FALSE),"")</f>
      </c>
      <c r="C40" s="18">
        <v>66</v>
      </c>
      <c r="D40" s="17" t="s">
        <v>1</v>
      </c>
      <c r="E40" s="17" t="s">
        <v>92</v>
      </c>
    </row>
    <row r="41" spans="1:5" ht="38.25">
      <c r="A41" s="16">
        <v>23000036</v>
      </c>
      <c r="B41" s="17">
        <f>_xlfn.IFERROR(VLOOKUP(A41,#REF!,2,FALSE),"")</f>
      </c>
      <c r="C41" s="18">
        <v>67</v>
      </c>
      <c r="D41" s="17" t="s">
        <v>1</v>
      </c>
      <c r="E41" s="17" t="s">
        <v>92</v>
      </c>
    </row>
    <row r="42" spans="1:5" ht="38.25">
      <c r="A42" s="16">
        <v>23000036</v>
      </c>
      <c r="B42" s="17">
        <f>_xlfn.IFERROR(VLOOKUP(A42,#REF!,2,FALSE),"")</f>
      </c>
      <c r="C42" s="18">
        <v>122</v>
      </c>
      <c r="D42" s="17" t="s">
        <v>1</v>
      </c>
      <c r="E42" s="17" t="s">
        <v>92</v>
      </c>
    </row>
    <row r="43" spans="1:5" ht="38.25">
      <c r="A43" s="16">
        <v>23000036</v>
      </c>
      <c r="B43" s="17">
        <f>_xlfn.IFERROR(VLOOKUP(A43,#REF!,2,FALSE),"")</f>
      </c>
      <c r="C43" s="18">
        <v>137</v>
      </c>
      <c r="D43" s="17" t="s">
        <v>1</v>
      </c>
      <c r="E43" s="17" t="s">
        <v>92</v>
      </c>
    </row>
    <row r="44" spans="1:5" ht="38.25">
      <c r="A44" s="16">
        <v>23000036</v>
      </c>
      <c r="B44" s="17">
        <f>_xlfn.IFERROR(VLOOKUP(A44,#REF!,2,FALSE),"")</f>
      </c>
      <c r="C44" s="18">
        <v>141</v>
      </c>
      <c r="D44" s="17" t="s">
        <v>1</v>
      </c>
      <c r="E44" s="17" t="s">
        <v>92</v>
      </c>
    </row>
    <row r="45" spans="1:5" ht="38.25">
      <c r="A45" s="16">
        <v>23000036</v>
      </c>
      <c r="B45" s="17">
        <f>_xlfn.IFERROR(VLOOKUP(A45,#REF!,2,FALSE),"")</f>
      </c>
      <c r="C45" s="18">
        <v>143</v>
      </c>
      <c r="D45" s="17" t="s">
        <v>1</v>
      </c>
      <c r="E45" s="17" t="s">
        <v>92</v>
      </c>
    </row>
    <row r="46" spans="1:5" ht="38.25">
      <c r="A46" s="16">
        <v>23000036</v>
      </c>
      <c r="B46" s="17">
        <f>_xlfn.IFERROR(VLOOKUP(A46,#REF!,2,FALSE),"")</f>
      </c>
      <c r="C46" s="18">
        <v>144</v>
      </c>
      <c r="D46" s="17" t="s">
        <v>1</v>
      </c>
      <c r="E46" s="17" t="s">
        <v>92</v>
      </c>
    </row>
    <row r="47" spans="1:5" ht="38.25">
      <c r="A47" s="16">
        <v>23000038</v>
      </c>
      <c r="B47" s="20" t="s">
        <v>91</v>
      </c>
      <c r="C47" s="18">
        <v>20</v>
      </c>
      <c r="D47" s="17" t="s">
        <v>1</v>
      </c>
      <c r="E47" s="17" t="s">
        <v>90</v>
      </c>
    </row>
    <row r="48" spans="1:5" ht="38.25">
      <c r="A48" s="16">
        <v>23000038</v>
      </c>
      <c r="B48" s="20" t="s">
        <v>91</v>
      </c>
      <c r="C48" s="18">
        <v>21</v>
      </c>
      <c r="D48" s="17" t="s">
        <v>1</v>
      </c>
      <c r="E48" s="17" t="s">
        <v>90</v>
      </c>
    </row>
    <row r="49" spans="1:5" ht="38.25">
      <c r="A49" s="16">
        <v>23000038</v>
      </c>
      <c r="B49" s="20" t="s">
        <v>91</v>
      </c>
      <c r="C49" s="18">
        <v>22</v>
      </c>
      <c r="D49" s="17" t="s">
        <v>1</v>
      </c>
      <c r="E49" s="17" t="s">
        <v>90</v>
      </c>
    </row>
    <row r="50" spans="1:5" ht="38.25">
      <c r="A50" s="16">
        <v>23000039</v>
      </c>
      <c r="B50" s="17" t="s">
        <v>89</v>
      </c>
      <c r="C50" s="18">
        <v>116</v>
      </c>
      <c r="D50" s="17" t="s">
        <v>1</v>
      </c>
      <c r="E50" s="17" t="s">
        <v>88</v>
      </c>
    </row>
    <row r="51" spans="1:5" ht="38.25">
      <c r="A51" s="16">
        <v>23000039</v>
      </c>
      <c r="B51" s="17" t="s">
        <v>89</v>
      </c>
      <c r="C51" s="18">
        <v>108</v>
      </c>
      <c r="D51" s="17" t="s">
        <v>1</v>
      </c>
      <c r="E51" s="17" t="s">
        <v>88</v>
      </c>
    </row>
    <row r="52" spans="1:5" ht="38.25">
      <c r="A52" s="16">
        <v>23000039</v>
      </c>
      <c r="B52" s="17" t="s">
        <v>89</v>
      </c>
      <c r="C52" s="18">
        <v>138</v>
      </c>
      <c r="D52" s="17" t="s">
        <v>1</v>
      </c>
      <c r="E52" s="17" t="s">
        <v>88</v>
      </c>
    </row>
    <row r="53" spans="1:5" ht="38.25">
      <c r="A53" s="16">
        <v>23000039</v>
      </c>
      <c r="B53" s="17" t="s">
        <v>89</v>
      </c>
      <c r="C53" s="18">
        <v>176</v>
      </c>
      <c r="D53" s="17" t="s">
        <v>1</v>
      </c>
      <c r="E53" s="17" t="s">
        <v>88</v>
      </c>
    </row>
    <row r="54" spans="1:5" ht="38.25">
      <c r="A54" s="16">
        <v>23000039</v>
      </c>
      <c r="B54" s="17" t="s">
        <v>89</v>
      </c>
      <c r="C54" s="18">
        <v>181</v>
      </c>
      <c r="D54" s="17" t="s">
        <v>1</v>
      </c>
      <c r="E54" s="17" t="s">
        <v>88</v>
      </c>
    </row>
    <row r="55" spans="1:5" ht="38.25">
      <c r="A55" s="16">
        <v>23000040</v>
      </c>
      <c r="B55" s="17" t="s">
        <v>87</v>
      </c>
      <c r="C55" s="18">
        <v>135</v>
      </c>
      <c r="D55" s="17" t="s">
        <v>1</v>
      </c>
      <c r="E55" s="17" t="s">
        <v>86</v>
      </c>
    </row>
    <row r="56" spans="1:5" ht="38.25">
      <c r="A56" s="16">
        <v>23000075</v>
      </c>
      <c r="B56" s="17">
        <f>_xlfn.IFERROR(VLOOKUP(A56,#REF!,2,FALSE),"")</f>
      </c>
      <c r="C56" s="18">
        <v>121</v>
      </c>
      <c r="D56" s="17" t="s">
        <v>1</v>
      </c>
      <c r="E56" s="17" t="s">
        <v>70</v>
      </c>
    </row>
    <row r="57" spans="1:5" ht="38.25">
      <c r="A57" s="16">
        <v>23000075</v>
      </c>
      <c r="B57" s="20" t="s">
        <v>85</v>
      </c>
      <c r="C57" s="18">
        <v>18</v>
      </c>
      <c r="D57" s="17" t="s">
        <v>1</v>
      </c>
      <c r="E57" s="17" t="s">
        <v>70</v>
      </c>
    </row>
    <row r="58" spans="1:5" ht="38.25">
      <c r="A58" s="16">
        <v>23000085</v>
      </c>
      <c r="B58" s="17">
        <f>_xlfn.IFERROR(VLOOKUP(A58,#REF!,2,FALSE),"")</f>
      </c>
      <c r="C58" s="18">
        <v>127</v>
      </c>
      <c r="D58" s="17" t="s">
        <v>1</v>
      </c>
      <c r="E58" s="17" t="s">
        <v>84</v>
      </c>
    </row>
    <row r="59" spans="1:5" ht="38.25">
      <c r="A59" s="16">
        <v>23000079</v>
      </c>
      <c r="B59" s="17">
        <f>_xlfn.IFERROR(VLOOKUP(A59,#REF!,2,FALSE),"")</f>
      </c>
      <c r="C59" s="18">
        <v>111</v>
      </c>
      <c r="D59" s="17" t="s">
        <v>1</v>
      </c>
      <c r="E59" s="17" t="s">
        <v>82</v>
      </c>
    </row>
    <row r="60" spans="1:5" ht="38.25">
      <c r="A60" s="16">
        <v>23000079</v>
      </c>
      <c r="B60" s="17" t="s">
        <v>83</v>
      </c>
      <c r="C60" s="18">
        <v>136</v>
      </c>
      <c r="D60" s="17" t="s">
        <v>1</v>
      </c>
      <c r="E60" s="17" t="s">
        <v>82</v>
      </c>
    </row>
    <row r="61" spans="1:5" ht="38.25">
      <c r="A61" s="16">
        <v>23000042</v>
      </c>
      <c r="B61" s="17" t="s">
        <v>81</v>
      </c>
      <c r="C61" s="18">
        <v>23</v>
      </c>
      <c r="D61" s="17" t="s">
        <v>1</v>
      </c>
      <c r="E61" s="17" t="s">
        <v>80</v>
      </c>
    </row>
    <row r="62" spans="1:5" ht="38.25">
      <c r="A62" s="16">
        <v>23000041</v>
      </c>
      <c r="B62" s="17" t="s">
        <v>79</v>
      </c>
      <c r="C62" s="18">
        <v>140</v>
      </c>
      <c r="D62" s="17" t="s">
        <v>1</v>
      </c>
      <c r="E62" s="17" t="s">
        <v>78</v>
      </c>
    </row>
    <row r="63" spans="1:5" ht="38.25">
      <c r="A63" s="16">
        <v>23000045</v>
      </c>
      <c r="B63" s="17" t="s">
        <v>77</v>
      </c>
      <c r="C63" s="18">
        <v>25</v>
      </c>
      <c r="D63" s="17" t="s">
        <v>1</v>
      </c>
      <c r="E63" s="17" t="s">
        <v>76</v>
      </c>
    </row>
    <row r="64" spans="1:5" ht="38.25">
      <c r="A64" s="19">
        <v>23000046</v>
      </c>
      <c r="B64" s="17" t="s">
        <v>75</v>
      </c>
      <c r="C64" s="18">
        <v>85</v>
      </c>
      <c r="D64" s="17" t="s">
        <v>1</v>
      </c>
      <c r="E64" s="17" t="s">
        <v>74</v>
      </c>
    </row>
    <row r="65" spans="1:5" ht="38.25">
      <c r="A65" s="19">
        <v>23000046</v>
      </c>
      <c r="B65" s="17" t="s">
        <v>75</v>
      </c>
      <c r="C65" s="18">
        <v>86</v>
      </c>
      <c r="D65" s="17" t="s">
        <v>1</v>
      </c>
      <c r="E65" s="17" t="s">
        <v>74</v>
      </c>
    </row>
    <row r="66" spans="1:5" ht="38.25">
      <c r="A66" s="19">
        <v>23000046</v>
      </c>
      <c r="B66" s="17" t="s">
        <v>75</v>
      </c>
      <c r="C66" s="18">
        <v>87</v>
      </c>
      <c r="D66" s="17" t="s">
        <v>1</v>
      </c>
      <c r="E66" s="17" t="s">
        <v>74</v>
      </c>
    </row>
    <row r="67" spans="1:5" ht="38.25">
      <c r="A67" s="19">
        <v>23000046</v>
      </c>
      <c r="B67" s="17" t="s">
        <v>75</v>
      </c>
      <c r="C67" s="18">
        <v>129</v>
      </c>
      <c r="D67" s="17" t="s">
        <v>1</v>
      </c>
      <c r="E67" s="17" t="s">
        <v>74</v>
      </c>
    </row>
    <row r="68" spans="1:5" ht="38.25">
      <c r="A68" s="19">
        <v>23000046</v>
      </c>
      <c r="B68" s="17" t="s">
        <v>75</v>
      </c>
      <c r="C68" s="18">
        <v>130</v>
      </c>
      <c r="D68" s="17" t="s">
        <v>1</v>
      </c>
      <c r="E68" s="17" t="s">
        <v>74</v>
      </c>
    </row>
    <row r="69" spans="1:5" ht="38.25">
      <c r="A69" s="19">
        <v>23000046</v>
      </c>
      <c r="B69" s="17" t="s">
        <v>75</v>
      </c>
      <c r="C69" s="18">
        <v>195</v>
      </c>
      <c r="D69" s="17" t="s">
        <v>1</v>
      </c>
      <c r="E69" s="17" t="s">
        <v>74</v>
      </c>
    </row>
    <row r="70" spans="1:5" ht="38.25">
      <c r="A70" s="16">
        <v>23000063</v>
      </c>
      <c r="B70" s="17" t="s">
        <v>73</v>
      </c>
      <c r="C70" s="18">
        <v>24</v>
      </c>
      <c r="D70" s="17" t="s">
        <v>1</v>
      </c>
      <c r="E70" s="17" t="s">
        <v>72</v>
      </c>
    </row>
    <row r="71" spans="1:5" ht="38.25">
      <c r="A71" s="16">
        <v>23000063</v>
      </c>
      <c r="B71" s="17" t="s">
        <v>73</v>
      </c>
      <c r="C71" s="18">
        <v>162</v>
      </c>
      <c r="D71" s="17" t="s">
        <v>1</v>
      </c>
      <c r="E71" s="17" t="s">
        <v>72</v>
      </c>
    </row>
    <row r="72" spans="1:5" ht="38.25">
      <c r="A72" s="19">
        <v>23000075</v>
      </c>
      <c r="B72" s="17" t="s">
        <v>71</v>
      </c>
      <c r="C72" s="18">
        <v>131</v>
      </c>
      <c r="D72" s="17"/>
      <c r="E72" s="17" t="s">
        <v>70</v>
      </c>
    </row>
    <row r="73" spans="1:5" ht="33" customHeight="1">
      <c r="A73" s="16">
        <v>23000065</v>
      </c>
      <c r="B73" s="17" t="s">
        <v>69</v>
      </c>
      <c r="C73" s="18">
        <v>199</v>
      </c>
      <c r="D73" s="17" t="s">
        <v>1</v>
      </c>
      <c r="E73" s="17" t="s">
        <v>68</v>
      </c>
    </row>
    <row r="74" spans="1:5" ht="38.25">
      <c r="A74" s="16">
        <v>33000016</v>
      </c>
      <c r="B74" s="17" t="s">
        <v>67</v>
      </c>
      <c r="C74" s="18">
        <v>147</v>
      </c>
      <c r="D74" s="17" t="s">
        <v>1</v>
      </c>
      <c r="E74" s="17" t="s">
        <v>66</v>
      </c>
    </row>
    <row r="75" spans="1:5" ht="12.75">
      <c r="A75" s="21" t="s">
        <v>22</v>
      </c>
      <c r="B75" s="22" t="s">
        <v>65</v>
      </c>
      <c r="C75" s="23">
        <v>43</v>
      </c>
      <c r="D75" s="24"/>
      <c r="E75" s="22" t="s">
        <v>65</v>
      </c>
    </row>
    <row r="76" spans="1:5" ht="38.25">
      <c r="A76" s="25">
        <v>23000047</v>
      </c>
      <c r="B76" s="26" t="s">
        <v>64</v>
      </c>
      <c r="C76" s="27">
        <v>10</v>
      </c>
      <c r="D76" s="28" t="s">
        <v>1</v>
      </c>
      <c r="E76" s="28" t="s">
        <v>63</v>
      </c>
    </row>
    <row r="77" spans="1:5" ht="38.25">
      <c r="A77" s="25">
        <v>23000047</v>
      </c>
      <c r="B77" s="26" t="s">
        <v>64</v>
      </c>
      <c r="C77" s="27">
        <v>154</v>
      </c>
      <c r="D77" s="28" t="s">
        <v>1</v>
      </c>
      <c r="E77" s="28" t="s">
        <v>63</v>
      </c>
    </row>
    <row r="78" spans="1:5" ht="38.25">
      <c r="A78" s="25">
        <v>23000047</v>
      </c>
      <c r="B78" s="26" t="s">
        <v>64</v>
      </c>
      <c r="C78" s="27">
        <v>169</v>
      </c>
      <c r="D78" s="28" t="s">
        <v>1</v>
      </c>
      <c r="E78" s="28" t="s">
        <v>63</v>
      </c>
    </row>
    <row r="79" spans="1:5" ht="38.25">
      <c r="A79" s="25">
        <v>23000047</v>
      </c>
      <c r="B79" s="26" t="s">
        <v>64</v>
      </c>
      <c r="C79" s="27">
        <v>185</v>
      </c>
      <c r="D79" s="28" t="s">
        <v>1</v>
      </c>
      <c r="E79" s="28" t="s">
        <v>63</v>
      </c>
    </row>
    <row r="80" spans="1:5" ht="38.25">
      <c r="A80" s="25">
        <v>23000047</v>
      </c>
      <c r="B80" s="26" t="s">
        <v>64</v>
      </c>
      <c r="C80" s="27">
        <v>188</v>
      </c>
      <c r="D80" s="28" t="s">
        <v>1</v>
      </c>
      <c r="E80" s="28" t="s">
        <v>63</v>
      </c>
    </row>
    <row r="81" spans="1:5" ht="38.25">
      <c r="A81" s="25">
        <v>23000047</v>
      </c>
      <c r="B81" s="26" t="s">
        <v>64</v>
      </c>
      <c r="C81" s="27">
        <v>196</v>
      </c>
      <c r="D81" s="28" t="s">
        <v>1</v>
      </c>
      <c r="E81" s="28" t="s">
        <v>63</v>
      </c>
    </row>
    <row r="82" spans="1:5" ht="38.25">
      <c r="A82" s="25">
        <v>23000048</v>
      </c>
      <c r="B82" s="26" t="s">
        <v>62</v>
      </c>
      <c r="C82" s="27">
        <v>8</v>
      </c>
      <c r="D82" s="28" t="s">
        <v>1</v>
      </c>
      <c r="E82" s="28" t="s">
        <v>61</v>
      </c>
    </row>
    <row r="83" spans="1:5" ht="38.25">
      <c r="A83" s="25">
        <v>23000048</v>
      </c>
      <c r="B83" s="26" t="s">
        <v>62</v>
      </c>
      <c r="C83" s="27">
        <v>9</v>
      </c>
      <c r="D83" s="28" t="s">
        <v>1</v>
      </c>
      <c r="E83" s="28" t="s">
        <v>61</v>
      </c>
    </row>
    <row r="84" spans="1:5" ht="38.25">
      <c r="A84" s="25">
        <v>23000049</v>
      </c>
      <c r="B84" s="28">
        <f>_xlfn.IFERROR(VLOOKUP(A84,#REF!,2,FALSE),"")</f>
      </c>
      <c r="C84" s="27">
        <v>68</v>
      </c>
      <c r="D84" s="28" t="s">
        <v>1</v>
      </c>
      <c r="E84" s="28" t="s">
        <v>59</v>
      </c>
    </row>
    <row r="85" spans="1:5" ht="38.25">
      <c r="A85" s="25">
        <v>23000049</v>
      </c>
      <c r="B85" s="28" t="s">
        <v>60</v>
      </c>
      <c r="C85" s="27">
        <v>95</v>
      </c>
      <c r="D85" s="28" t="s">
        <v>1</v>
      </c>
      <c r="E85" s="28" t="s">
        <v>59</v>
      </c>
    </row>
    <row r="86" spans="1:5" ht="38.25">
      <c r="A86" s="25">
        <v>23000049</v>
      </c>
      <c r="B86" s="28">
        <f>_xlfn.IFERROR(VLOOKUP(A86,#REF!,2,FALSE),"")</f>
      </c>
      <c r="C86" s="27">
        <v>99</v>
      </c>
      <c r="D86" s="28" t="s">
        <v>1</v>
      </c>
      <c r="E86" s="28" t="s">
        <v>59</v>
      </c>
    </row>
    <row r="87" spans="1:5" ht="38.25">
      <c r="A87" s="25">
        <v>23000497</v>
      </c>
      <c r="B87" s="28">
        <f>_xlfn.IFERROR(VLOOKUP(A87,#REF!,2,FALSE),"")</f>
      </c>
      <c r="C87" s="27">
        <v>117</v>
      </c>
      <c r="D87" s="28" t="s">
        <v>1</v>
      </c>
      <c r="E87" s="28" t="s">
        <v>58</v>
      </c>
    </row>
    <row r="88" spans="1:5" ht="25.5">
      <c r="A88" s="25">
        <v>23000560</v>
      </c>
      <c r="B88" s="28" t="s">
        <v>57</v>
      </c>
      <c r="C88" s="27">
        <v>2</v>
      </c>
      <c r="D88" s="28" t="s">
        <v>1</v>
      </c>
      <c r="E88" s="28" t="s">
        <v>56</v>
      </c>
    </row>
    <row r="89" spans="1:5" ht="25.5">
      <c r="A89" s="25">
        <v>23000560</v>
      </c>
      <c r="B89" s="28" t="s">
        <v>57</v>
      </c>
      <c r="C89" s="27">
        <v>192</v>
      </c>
      <c r="D89" s="28" t="s">
        <v>1</v>
      </c>
      <c r="E89" s="28" t="s">
        <v>56</v>
      </c>
    </row>
    <row r="90" spans="1:5" ht="25.5">
      <c r="A90" s="25">
        <v>23000560</v>
      </c>
      <c r="B90" s="28" t="s">
        <v>57</v>
      </c>
      <c r="C90" s="27">
        <v>193</v>
      </c>
      <c r="D90" s="28" t="s">
        <v>1</v>
      </c>
      <c r="E90" s="28" t="s">
        <v>56</v>
      </c>
    </row>
    <row r="91" spans="1:5" ht="25.5">
      <c r="A91" s="29">
        <v>23000068</v>
      </c>
      <c r="B91" s="30">
        <f>_xlfn.IFERROR(VLOOKUP(A91,#REF!,2,FALSE),"")</f>
      </c>
      <c r="C91" s="31">
        <v>114</v>
      </c>
      <c r="D91" s="30" t="s">
        <v>1</v>
      </c>
      <c r="E91" s="30" t="s">
        <v>55</v>
      </c>
    </row>
    <row r="92" spans="1:5" ht="25.5">
      <c r="A92" s="29">
        <v>23000068</v>
      </c>
      <c r="B92" s="30">
        <f>_xlfn.IFERROR(VLOOKUP(A92,#REF!,2,FALSE),"")</f>
      </c>
      <c r="C92" s="31">
        <v>175</v>
      </c>
      <c r="D92" s="30" t="s">
        <v>1</v>
      </c>
      <c r="E92" s="30" t="s">
        <v>55</v>
      </c>
    </row>
    <row r="93" spans="1:5" ht="25.5">
      <c r="A93" s="32">
        <v>23000071</v>
      </c>
      <c r="B93" s="30" t="s">
        <v>54</v>
      </c>
      <c r="C93" s="31">
        <v>157</v>
      </c>
      <c r="D93" s="30" t="s">
        <v>1</v>
      </c>
      <c r="E93" s="30" t="s">
        <v>53</v>
      </c>
    </row>
    <row r="94" spans="1:5" ht="25.5">
      <c r="A94" s="32">
        <v>23000071</v>
      </c>
      <c r="B94" s="30" t="s">
        <v>54</v>
      </c>
      <c r="C94" s="31">
        <v>191</v>
      </c>
      <c r="D94" s="30" t="s">
        <v>1</v>
      </c>
      <c r="E94" s="30" t="s">
        <v>53</v>
      </c>
    </row>
    <row r="95" spans="1:5" ht="38.25">
      <c r="A95" s="33">
        <v>23000050</v>
      </c>
      <c r="B95" s="34" t="s">
        <v>52</v>
      </c>
      <c r="C95" s="35">
        <v>11</v>
      </c>
      <c r="D95" s="36" t="s">
        <v>1</v>
      </c>
      <c r="E95" s="36" t="s">
        <v>51</v>
      </c>
    </row>
    <row r="96" spans="1:5" ht="38.25">
      <c r="A96" s="33">
        <v>23000050</v>
      </c>
      <c r="B96" s="34" t="s">
        <v>52</v>
      </c>
      <c r="C96" s="35">
        <v>12</v>
      </c>
      <c r="D96" s="36" t="s">
        <v>1</v>
      </c>
      <c r="E96" s="36" t="s">
        <v>51</v>
      </c>
    </row>
    <row r="97" spans="1:5" ht="38.25">
      <c r="A97" s="33">
        <v>23000050</v>
      </c>
      <c r="B97" s="36">
        <f>_xlfn.IFERROR(VLOOKUP(A97,#REF!,2,FALSE),"")</f>
      </c>
      <c r="C97" s="35">
        <v>89</v>
      </c>
      <c r="D97" s="36" t="s">
        <v>1</v>
      </c>
      <c r="E97" s="36" t="s">
        <v>51</v>
      </c>
    </row>
    <row r="98" spans="1:5" ht="38.25">
      <c r="A98" s="33">
        <v>23000050</v>
      </c>
      <c r="B98" s="36">
        <f>_xlfn.IFERROR(VLOOKUP(A98,#REF!,2,FALSE),"")</f>
      </c>
      <c r="C98" s="35">
        <v>92</v>
      </c>
      <c r="D98" s="36" t="s">
        <v>1</v>
      </c>
      <c r="E98" s="36" t="s">
        <v>51</v>
      </c>
    </row>
    <row r="99" spans="1:5" ht="38.25">
      <c r="A99" s="33">
        <v>23000050</v>
      </c>
      <c r="B99" s="36" t="e">
        <f>#REF!+#REF!+#REF!+#REF!+#REF!</f>
        <v>#REF!</v>
      </c>
      <c r="C99" s="35">
        <v>94</v>
      </c>
      <c r="D99" s="36" t="s">
        <v>1</v>
      </c>
      <c r="E99" s="36" t="s">
        <v>51</v>
      </c>
    </row>
    <row r="100" spans="1:5" ht="38.25">
      <c r="A100" s="33">
        <v>23000050</v>
      </c>
      <c r="B100" s="36"/>
      <c r="C100" s="35">
        <v>150</v>
      </c>
      <c r="D100" s="36" t="s">
        <v>1</v>
      </c>
      <c r="E100" s="36" t="s">
        <v>51</v>
      </c>
    </row>
    <row r="101" spans="1:5" ht="38.25">
      <c r="A101" s="33">
        <v>23000050</v>
      </c>
      <c r="B101" s="36"/>
      <c r="C101" s="35">
        <v>152</v>
      </c>
      <c r="D101" s="36" t="s">
        <v>1</v>
      </c>
      <c r="E101" s="36" t="s">
        <v>51</v>
      </c>
    </row>
    <row r="102" spans="1:5" ht="38.25">
      <c r="A102" s="33">
        <v>23000050</v>
      </c>
      <c r="B102" s="36"/>
      <c r="C102" s="35">
        <v>159</v>
      </c>
      <c r="D102" s="36" t="s">
        <v>1</v>
      </c>
      <c r="E102" s="36" t="s">
        <v>51</v>
      </c>
    </row>
    <row r="103" spans="1:5" ht="38.25">
      <c r="A103" s="33">
        <v>23000050</v>
      </c>
      <c r="B103" s="36"/>
      <c r="C103" s="35">
        <v>160</v>
      </c>
      <c r="D103" s="36" t="s">
        <v>1</v>
      </c>
      <c r="E103" s="36" t="s">
        <v>51</v>
      </c>
    </row>
    <row r="104" spans="1:5" ht="38.25">
      <c r="A104" s="33">
        <v>23000050</v>
      </c>
      <c r="B104" s="36"/>
      <c r="C104" s="35">
        <v>172</v>
      </c>
      <c r="D104" s="36" t="s">
        <v>1</v>
      </c>
      <c r="E104" s="36" t="s">
        <v>51</v>
      </c>
    </row>
    <row r="105" spans="1:5" ht="38.25">
      <c r="A105" s="33">
        <v>23000050</v>
      </c>
      <c r="B105" s="36"/>
      <c r="C105" s="35">
        <v>173</v>
      </c>
      <c r="D105" s="36" t="s">
        <v>1</v>
      </c>
      <c r="E105" s="36" t="s">
        <v>51</v>
      </c>
    </row>
    <row r="106" spans="1:5" ht="38.25">
      <c r="A106" s="37">
        <v>23000070</v>
      </c>
      <c r="B106" s="34" t="s">
        <v>46</v>
      </c>
      <c r="C106" s="35">
        <v>151</v>
      </c>
      <c r="D106" s="36" t="s">
        <v>1</v>
      </c>
      <c r="E106" s="36" t="s">
        <v>45</v>
      </c>
    </row>
    <row r="107" spans="1:5" ht="38.25">
      <c r="A107" s="37">
        <v>23000070</v>
      </c>
      <c r="B107" s="34" t="s">
        <v>46</v>
      </c>
      <c r="C107" s="35">
        <v>180</v>
      </c>
      <c r="D107" s="36" t="s">
        <v>1</v>
      </c>
      <c r="E107" s="36" t="s">
        <v>45</v>
      </c>
    </row>
    <row r="108" spans="1:5" ht="38.25">
      <c r="A108" s="37">
        <v>23000070</v>
      </c>
      <c r="B108" s="34" t="s">
        <v>46</v>
      </c>
      <c r="C108" s="35">
        <v>186</v>
      </c>
      <c r="D108" s="36" t="s">
        <v>1</v>
      </c>
      <c r="E108" s="36" t="s">
        <v>45</v>
      </c>
    </row>
    <row r="109" spans="1:5" ht="38.25">
      <c r="A109" s="37">
        <v>23000070</v>
      </c>
      <c r="B109" s="34" t="s">
        <v>46</v>
      </c>
      <c r="C109" s="35">
        <v>187</v>
      </c>
      <c r="D109" s="36" t="s">
        <v>1</v>
      </c>
      <c r="E109" s="36" t="s">
        <v>45</v>
      </c>
    </row>
    <row r="110" spans="1:5" ht="38.25">
      <c r="A110" s="37">
        <v>23000070</v>
      </c>
      <c r="B110" s="34" t="s">
        <v>46</v>
      </c>
      <c r="C110" s="35">
        <v>194</v>
      </c>
      <c r="D110" s="36" t="s">
        <v>1</v>
      </c>
      <c r="E110" s="36" t="s">
        <v>45</v>
      </c>
    </row>
    <row r="111" spans="1:5" ht="38.25">
      <c r="A111" s="33">
        <v>23000051</v>
      </c>
      <c r="B111" s="34" t="s">
        <v>50</v>
      </c>
      <c r="C111" s="35">
        <v>3</v>
      </c>
      <c r="D111" s="36" t="s">
        <v>1</v>
      </c>
      <c r="E111" s="36" t="s">
        <v>49</v>
      </c>
    </row>
    <row r="112" spans="1:5" ht="38.25">
      <c r="A112" s="33">
        <v>23000051</v>
      </c>
      <c r="B112" s="34" t="s">
        <v>50</v>
      </c>
      <c r="C112" s="35">
        <v>4</v>
      </c>
      <c r="D112" s="36" t="s">
        <v>1</v>
      </c>
      <c r="E112" s="36" t="s">
        <v>49</v>
      </c>
    </row>
    <row r="113" spans="1:5" ht="38.25">
      <c r="A113" s="33">
        <v>23000051</v>
      </c>
      <c r="B113" s="34" t="s">
        <v>50</v>
      </c>
      <c r="C113" s="35">
        <v>184</v>
      </c>
      <c r="D113" s="36" t="s">
        <v>1</v>
      </c>
      <c r="E113" s="36" t="s">
        <v>49</v>
      </c>
    </row>
    <row r="114" spans="1:5" ht="38.25">
      <c r="A114" s="33">
        <v>23000052</v>
      </c>
      <c r="B114" s="36">
        <f>_xlfn.IFERROR(VLOOKUP(A114,#REF!,2,FALSE),"")</f>
      </c>
      <c r="C114" s="35">
        <v>69</v>
      </c>
      <c r="D114" s="36" t="s">
        <v>1</v>
      </c>
      <c r="E114" s="36" t="s">
        <v>48</v>
      </c>
    </row>
    <row r="115" spans="1:5" ht="38.25">
      <c r="A115" s="33">
        <v>23000052</v>
      </c>
      <c r="B115" s="36">
        <f>_xlfn.IFERROR(VLOOKUP(A115,#REF!,2,FALSE),"")</f>
      </c>
      <c r="C115" s="35">
        <v>96</v>
      </c>
      <c r="D115" s="36" t="s">
        <v>1</v>
      </c>
      <c r="E115" s="36" t="s">
        <v>48</v>
      </c>
    </row>
    <row r="116" spans="1:5" ht="25.5">
      <c r="A116" s="33">
        <v>23000069</v>
      </c>
      <c r="B116" s="36">
        <f>_xlfn.IFERROR(VLOOKUP(A116,#REF!,2,FALSE),"")</f>
      </c>
      <c r="C116" s="35">
        <v>113</v>
      </c>
      <c r="D116" s="36" t="s">
        <v>1</v>
      </c>
      <c r="E116" s="36" t="s">
        <v>47</v>
      </c>
    </row>
    <row r="117" spans="1:5" ht="38.25">
      <c r="A117" s="33">
        <v>23000070</v>
      </c>
      <c r="B117" s="36">
        <f>_xlfn.IFERROR(VLOOKUP(A117,#REF!,2,FALSE),"")</f>
      </c>
      <c r="C117" s="35">
        <v>112</v>
      </c>
      <c r="D117" s="36" t="s">
        <v>1</v>
      </c>
      <c r="E117" s="36" t="s">
        <v>45</v>
      </c>
    </row>
    <row r="118" spans="1:5" ht="38.25">
      <c r="A118" s="37">
        <v>23000070</v>
      </c>
      <c r="B118" s="34" t="s">
        <v>46</v>
      </c>
      <c r="C118" s="35">
        <v>13</v>
      </c>
      <c r="D118" s="36" t="s">
        <v>1</v>
      </c>
      <c r="E118" s="36" t="s">
        <v>45</v>
      </c>
    </row>
    <row r="119" spans="1:5" ht="38.25">
      <c r="A119" s="37">
        <v>23000070</v>
      </c>
      <c r="B119" s="34" t="s">
        <v>46</v>
      </c>
      <c r="C119" s="35">
        <v>182</v>
      </c>
      <c r="D119" s="36" t="s">
        <v>1</v>
      </c>
      <c r="E119" s="36" t="s">
        <v>45</v>
      </c>
    </row>
    <row r="120" spans="1:5" ht="12.75">
      <c r="A120" s="33" t="s">
        <v>22</v>
      </c>
      <c r="B120" s="36" t="s">
        <v>44</v>
      </c>
      <c r="C120" s="35">
        <v>128</v>
      </c>
      <c r="D120" s="36" t="s">
        <v>1</v>
      </c>
      <c r="E120" s="36" t="s">
        <v>44</v>
      </c>
    </row>
    <row r="121" spans="1:5" ht="12.75">
      <c r="A121" s="38" t="s">
        <v>22</v>
      </c>
      <c r="B121" s="39" t="s">
        <v>43</v>
      </c>
      <c r="C121" s="40">
        <v>48</v>
      </c>
      <c r="D121" s="41" t="s">
        <v>1</v>
      </c>
      <c r="E121" s="39" t="s">
        <v>43</v>
      </c>
    </row>
    <row r="122" spans="1:5" ht="38.25">
      <c r="A122" s="8">
        <v>23000055</v>
      </c>
      <c r="B122" s="9" t="s">
        <v>42</v>
      </c>
      <c r="C122" s="10">
        <v>153</v>
      </c>
      <c r="D122" s="9" t="s">
        <v>1</v>
      </c>
      <c r="E122" s="9" t="s">
        <v>41</v>
      </c>
    </row>
    <row r="123" spans="1:5" ht="38.25">
      <c r="A123" s="8">
        <v>23000054</v>
      </c>
      <c r="B123" s="11" t="s">
        <v>40</v>
      </c>
      <c r="C123" s="10">
        <v>14</v>
      </c>
      <c r="D123" s="9" t="s">
        <v>1</v>
      </c>
      <c r="E123" s="9" t="s">
        <v>39</v>
      </c>
    </row>
    <row r="124" spans="1:5" ht="38.25">
      <c r="A124" s="8">
        <v>23000054</v>
      </c>
      <c r="B124" s="9"/>
      <c r="C124" s="10">
        <v>72</v>
      </c>
      <c r="D124" s="9" t="s">
        <v>1</v>
      </c>
      <c r="E124" s="9" t="s">
        <v>39</v>
      </c>
    </row>
    <row r="125" spans="1:5" ht="38.25">
      <c r="A125" s="8">
        <v>23000054</v>
      </c>
      <c r="B125" s="9"/>
      <c r="C125" s="10">
        <v>170</v>
      </c>
      <c r="D125" s="9" t="s">
        <v>1</v>
      </c>
      <c r="E125" s="9" t="s">
        <v>39</v>
      </c>
    </row>
    <row r="126" spans="1:5" ht="38.25">
      <c r="A126" s="8">
        <v>23000076</v>
      </c>
      <c r="B126" s="9">
        <f>_xlfn.IFERROR(VLOOKUP(A126,#REF!,2,FALSE),"")</f>
      </c>
      <c r="C126" s="10">
        <v>120</v>
      </c>
      <c r="D126" s="9" t="s">
        <v>1</v>
      </c>
      <c r="E126" s="9" t="s">
        <v>38</v>
      </c>
    </row>
    <row r="127" spans="1:5" ht="38.25">
      <c r="A127" s="8">
        <v>23000076</v>
      </c>
      <c r="B127" s="9" t="e">
        <f>#REF!+#REF!+#REF!+#REF!</f>
        <v>#REF!</v>
      </c>
      <c r="C127" s="10">
        <v>123</v>
      </c>
      <c r="D127" s="9" t="s">
        <v>1</v>
      </c>
      <c r="E127" s="9" t="s">
        <v>38</v>
      </c>
    </row>
    <row r="128" spans="1:5" ht="12.75">
      <c r="A128" s="42" t="s">
        <v>22</v>
      </c>
      <c r="B128" s="43" t="s">
        <v>37</v>
      </c>
      <c r="C128" s="44">
        <v>155</v>
      </c>
      <c r="D128" s="43" t="s">
        <v>1</v>
      </c>
      <c r="E128" s="43" t="s">
        <v>37</v>
      </c>
    </row>
    <row r="129" spans="1:5" ht="38.25">
      <c r="A129" s="38">
        <v>23000056</v>
      </c>
      <c r="B129" s="39" t="s">
        <v>36</v>
      </c>
      <c r="C129" s="40">
        <v>5</v>
      </c>
      <c r="D129" s="41" t="s">
        <v>1</v>
      </c>
      <c r="E129" s="41" t="s">
        <v>35</v>
      </c>
    </row>
    <row r="130" spans="1:5" ht="38.25">
      <c r="A130" s="38">
        <v>23000056</v>
      </c>
      <c r="B130" s="39" t="s">
        <v>36</v>
      </c>
      <c r="C130" s="40">
        <v>6</v>
      </c>
      <c r="D130" s="41" t="s">
        <v>1</v>
      </c>
      <c r="E130" s="41" t="s">
        <v>35</v>
      </c>
    </row>
    <row r="131" spans="1:5" ht="38.25">
      <c r="A131" s="38">
        <v>23000056</v>
      </c>
      <c r="B131" s="39" t="s">
        <v>36</v>
      </c>
      <c r="C131" s="40">
        <v>149</v>
      </c>
      <c r="D131" s="41" t="s">
        <v>1</v>
      </c>
      <c r="E131" s="41" t="s">
        <v>35</v>
      </c>
    </row>
    <row r="132" spans="1:5" ht="38.25">
      <c r="A132" s="38">
        <v>23000056</v>
      </c>
      <c r="B132" s="39" t="s">
        <v>36</v>
      </c>
      <c r="C132" s="40">
        <v>167</v>
      </c>
      <c r="D132" s="41" t="s">
        <v>1</v>
      </c>
      <c r="E132" s="41" t="s">
        <v>35</v>
      </c>
    </row>
    <row r="133" spans="1:5" ht="38.25">
      <c r="A133" s="38">
        <v>23000057</v>
      </c>
      <c r="B133" s="39" t="s">
        <v>34</v>
      </c>
      <c r="C133" s="40">
        <v>15</v>
      </c>
      <c r="D133" s="41" t="s">
        <v>1</v>
      </c>
      <c r="E133" s="41" t="s">
        <v>33</v>
      </c>
    </row>
    <row r="134" spans="1:5" ht="38.25">
      <c r="A134" s="38">
        <v>23000057</v>
      </c>
      <c r="B134" s="41" t="e">
        <f>#REF!+#REF!+#REF!</f>
        <v>#REF!</v>
      </c>
      <c r="C134" s="40">
        <v>93</v>
      </c>
      <c r="D134" s="41" t="s">
        <v>1</v>
      </c>
      <c r="E134" s="41" t="s">
        <v>33</v>
      </c>
    </row>
    <row r="135" spans="1:5" ht="38.25">
      <c r="A135" s="38">
        <v>23000057</v>
      </c>
      <c r="B135" s="41">
        <f>_xlfn.IFERROR(VLOOKUP(A135,#REF!,2,FALSE),"")</f>
      </c>
      <c r="C135" s="40">
        <v>97</v>
      </c>
      <c r="D135" s="41" t="s">
        <v>1</v>
      </c>
      <c r="E135" s="41" t="s">
        <v>33</v>
      </c>
    </row>
    <row r="136" spans="1:5" ht="38.25">
      <c r="A136" s="21">
        <v>23000053</v>
      </c>
      <c r="B136" s="24">
        <f>_xlfn.IFERROR(VLOOKUP(A136,#REF!,2,FALSE),"")</f>
      </c>
      <c r="C136" s="23">
        <v>107</v>
      </c>
      <c r="D136" s="24" t="s">
        <v>1</v>
      </c>
      <c r="E136" s="24" t="s">
        <v>31</v>
      </c>
    </row>
    <row r="137" spans="1:5" ht="38.25">
      <c r="A137" s="45">
        <v>23000053</v>
      </c>
      <c r="B137" s="22" t="s">
        <v>32</v>
      </c>
      <c r="C137" s="23">
        <v>40</v>
      </c>
      <c r="D137" s="24" t="s">
        <v>1</v>
      </c>
      <c r="E137" s="24" t="s">
        <v>31</v>
      </c>
    </row>
    <row r="138" spans="1:5" ht="38.25">
      <c r="A138" s="45">
        <v>23000053</v>
      </c>
      <c r="B138" s="22" t="s">
        <v>32</v>
      </c>
      <c r="C138" s="23">
        <v>158</v>
      </c>
      <c r="D138" s="24" t="s">
        <v>1</v>
      </c>
      <c r="E138" s="24" t="s">
        <v>31</v>
      </c>
    </row>
    <row r="139" spans="1:5" ht="38.25">
      <c r="A139" s="45">
        <v>23000053</v>
      </c>
      <c r="B139" s="22" t="s">
        <v>32</v>
      </c>
      <c r="C139" s="23">
        <v>177</v>
      </c>
      <c r="D139" s="24" t="s">
        <v>1</v>
      </c>
      <c r="E139" s="24" t="s">
        <v>31</v>
      </c>
    </row>
    <row r="140" spans="1:5" ht="38.25">
      <c r="A140" s="46">
        <v>23000100</v>
      </c>
      <c r="B140" s="47" t="s">
        <v>30</v>
      </c>
      <c r="C140" s="48">
        <v>30</v>
      </c>
      <c r="D140" s="49" t="s">
        <v>1</v>
      </c>
      <c r="E140" s="49" t="s">
        <v>29</v>
      </c>
    </row>
    <row r="141" spans="1:5" ht="38.25">
      <c r="A141" s="46">
        <v>23000100</v>
      </c>
      <c r="B141" s="47" t="s">
        <v>30</v>
      </c>
      <c r="C141" s="48">
        <v>31</v>
      </c>
      <c r="D141" s="49" t="s">
        <v>1</v>
      </c>
      <c r="E141" s="49" t="s">
        <v>29</v>
      </c>
    </row>
    <row r="142" spans="1:5" ht="38.25">
      <c r="A142" s="46">
        <v>23000100</v>
      </c>
      <c r="B142" s="47" t="s">
        <v>30</v>
      </c>
      <c r="C142" s="48">
        <v>32</v>
      </c>
      <c r="D142" s="49" t="s">
        <v>1</v>
      </c>
      <c r="E142" s="49" t="s">
        <v>29</v>
      </c>
    </row>
    <row r="143" spans="1:5" ht="38.25">
      <c r="A143" s="46">
        <v>23000100</v>
      </c>
      <c r="B143" s="47" t="s">
        <v>30</v>
      </c>
      <c r="C143" s="48">
        <v>33</v>
      </c>
      <c r="D143" s="49" t="s">
        <v>1</v>
      </c>
      <c r="E143" s="49" t="s">
        <v>29</v>
      </c>
    </row>
    <row r="144" spans="1:5" ht="38.25">
      <c r="A144" s="46">
        <v>23000100</v>
      </c>
      <c r="B144" s="47" t="s">
        <v>30</v>
      </c>
      <c r="C144" s="48">
        <v>34</v>
      </c>
      <c r="D144" s="49" t="s">
        <v>1</v>
      </c>
      <c r="E144" s="49" t="s">
        <v>29</v>
      </c>
    </row>
    <row r="145" spans="1:5" ht="38.25">
      <c r="A145" s="46">
        <v>23000100</v>
      </c>
      <c r="B145" s="47" t="s">
        <v>30</v>
      </c>
      <c r="C145" s="48">
        <v>35</v>
      </c>
      <c r="D145" s="49" t="s">
        <v>1</v>
      </c>
      <c r="E145" s="49" t="s">
        <v>29</v>
      </c>
    </row>
    <row r="146" spans="1:5" ht="38.25">
      <c r="A146" s="50">
        <v>23000100</v>
      </c>
      <c r="B146" s="47" t="s">
        <v>30</v>
      </c>
      <c r="C146" s="48">
        <v>56</v>
      </c>
      <c r="D146" s="49" t="s">
        <v>1</v>
      </c>
      <c r="E146" s="49" t="s">
        <v>29</v>
      </c>
    </row>
    <row r="147" spans="1:5" ht="38.25">
      <c r="A147" s="50">
        <v>23000100</v>
      </c>
      <c r="B147" s="47" t="s">
        <v>30</v>
      </c>
      <c r="C147" s="48">
        <v>57</v>
      </c>
      <c r="D147" s="49" t="s">
        <v>1</v>
      </c>
      <c r="E147" s="49" t="s">
        <v>29</v>
      </c>
    </row>
    <row r="148" spans="1:5" ht="38.25">
      <c r="A148" s="50">
        <v>23000100</v>
      </c>
      <c r="B148" s="47" t="s">
        <v>30</v>
      </c>
      <c r="C148" s="48">
        <v>58</v>
      </c>
      <c r="D148" s="49" t="s">
        <v>1</v>
      </c>
      <c r="E148" s="49" t="s">
        <v>29</v>
      </c>
    </row>
    <row r="149" spans="1:5" ht="38.25">
      <c r="A149" s="50">
        <v>23000100</v>
      </c>
      <c r="B149" s="47" t="s">
        <v>30</v>
      </c>
      <c r="C149" s="48">
        <v>59</v>
      </c>
      <c r="D149" s="49" t="s">
        <v>1</v>
      </c>
      <c r="E149" s="49" t="s">
        <v>29</v>
      </c>
    </row>
    <row r="150" spans="1:5" ht="38.25">
      <c r="A150" s="50">
        <v>23000100</v>
      </c>
      <c r="B150" s="47" t="s">
        <v>30</v>
      </c>
      <c r="C150" s="48">
        <v>60</v>
      </c>
      <c r="D150" s="49" t="s">
        <v>1</v>
      </c>
      <c r="E150" s="49" t="s">
        <v>29</v>
      </c>
    </row>
    <row r="151" spans="1:5" ht="38.25">
      <c r="A151" s="50">
        <v>23000100</v>
      </c>
      <c r="B151" s="47" t="s">
        <v>30</v>
      </c>
      <c r="C151" s="48">
        <v>61</v>
      </c>
      <c r="D151" s="49" t="s">
        <v>1</v>
      </c>
      <c r="E151" s="49" t="s">
        <v>29</v>
      </c>
    </row>
    <row r="152" spans="1:5" ht="38.25">
      <c r="A152" s="46">
        <v>23000101</v>
      </c>
      <c r="B152" s="47" t="s">
        <v>28</v>
      </c>
      <c r="C152" s="48">
        <v>38</v>
      </c>
      <c r="D152" s="49" t="s">
        <v>1</v>
      </c>
      <c r="E152" s="49" t="s">
        <v>27</v>
      </c>
    </row>
    <row r="153" spans="1:5" ht="38.25">
      <c r="A153" s="46">
        <v>23000101</v>
      </c>
      <c r="B153" s="47" t="s">
        <v>28</v>
      </c>
      <c r="C153" s="48">
        <v>39</v>
      </c>
      <c r="D153" s="49" t="s">
        <v>1</v>
      </c>
      <c r="E153" s="49" t="s">
        <v>27</v>
      </c>
    </row>
    <row r="154" spans="1:5" ht="38.25">
      <c r="A154" s="50">
        <v>23000101</v>
      </c>
      <c r="B154" s="47" t="s">
        <v>28</v>
      </c>
      <c r="C154" s="48">
        <v>51</v>
      </c>
      <c r="D154" s="49" t="s">
        <v>1</v>
      </c>
      <c r="E154" s="49" t="s">
        <v>27</v>
      </c>
    </row>
    <row r="155" spans="1:5" ht="38.25">
      <c r="A155" s="50">
        <v>23000101</v>
      </c>
      <c r="B155" s="47" t="s">
        <v>28</v>
      </c>
      <c r="C155" s="48">
        <v>52</v>
      </c>
      <c r="D155" s="49" t="s">
        <v>1</v>
      </c>
      <c r="E155" s="49" t="s">
        <v>27</v>
      </c>
    </row>
    <row r="156" spans="1:5" ht="38.25">
      <c r="A156" s="50">
        <v>23000101</v>
      </c>
      <c r="B156" s="47" t="s">
        <v>28</v>
      </c>
      <c r="C156" s="48">
        <v>53</v>
      </c>
      <c r="D156" s="49" t="s">
        <v>1</v>
      </c>
      <c r="E156" s="49" t="s">
        <v>27</v>
      </c>
    </row>
    <row r="157" spans="1:5" ht="38.25">
      <c r="A157" s="50">
        <v>23000101</v>
      </c>
      <c r="B157" s="47" t="s">
        <v>28</v>
      </c>
      <c r="C157" s="48">
        <v>54</v>
      </c>
      <c r="D157" s="49" t="s">
        <v>1</v>
      </c>
      <c r="E157" s="49" t="s">
        <v>27</v>
      </c>
    </row>
    <row r="158" spans="1:5" ht="38.25">
      <c r="A158" s="50">
        <v>23000101</v>
      </c>
      <c r="B158" s="47" t="s">
        <v>28</v>
      </c>
      <c r="C158" s="48">
        <v>55</v>
      </c>
      <c r="D158" s="49" t="s">
        <v>1</v>
      </c>
      <c r="E158" s="49" t="s">
        <v>27</v>
      </c>
    </row>
    <row r="159" spans="1:5" ht="38.25">
      <c r="A159" s="50">
        <v>23000102</v>
      </c>
      <c r="B159" s="47" t="s">
        <v>25</v>
      </c>
      <c r="C159" s="48">
        <v>45</v>
      </c>
      <c r="D159" s="49" t="s">
        <v>1</v>
      </c>
      <c r="E159" s="49" t="s">
        <v>26</v>
      </c>
    </row>
    <row r="160" spans="1:5" ht="38.25">
      <c r="A160" s="50">
        <v>23000102</v>
      </c>
      <c r="B160" s="47" t="s">
        <v>25</v>
      </c>
      <c r="C160" s="48">
        <v>49</v>
      </c>
      <c r="D160" s="49" t="s">
        <v>1</v>
      </c>
      <c r="E160" s="49" t="s">
        <v>26</v>
      </c>
    </row>
    <row r="161" spans="1:5" ht="38.25">
      <c r="A161" s="50">
        <v>23000103</v>
      </c>
      <c r="B161" s="47" t="s">
        <v>25</v>
      </c>
      <c r="C161" s="48">
        <v>50</v>
      </c>
      <c r="D161" s="49" t="s">
        <v>24</v>
      </c>
      <c r="E161" s="49" t="s">
        <v>23</v>
      </c>
    </row>
    <row r="162" spans="1:5" ht="12.75">
      <c r="A162" s="51" t="s">
        <v>22</v>
      </c>
      <c r="B162" s="52" t="s">
        <v>21</v>
      </c>
      <c r="C162" s="53">
        <v>42</v>
      </c>
      <c r="D162" s="54"/>
      <c r="E162" s="52" t="s">
        <v>21</v>
      </c>
    </row>
    <row r="163" spans="1:5" ht="51">
      <c r="A163" s="55">
        <v>23000107</v>
      </c>
      <c r="B163" s="56" t="s">
        <v>20</v>
      </c>
      <c r="C163" s="57">
        <v>168</v>
      </c>
      <c r="D163" s="56" t="s">
        <v>1</v>
      </c>
      <c r="E163" s="56" t="s">
        <v>19</v>
      </c>
    </row>
    <row r="164" spans="1:5" ht="51">
      <c r="A164" s="58">
        <v>23000107</v>
      </c>
      <c r="B164" s="59" t="s">
        <v>20</v>
      </c>
      <c r="C164" s="60">
        <v>189</v>
      </c>
      <c r="D164" s="59" t="s">
        <v>1</v>
      </c>
      <c r="E164" s="59" t="s">
        <v>19</v>
      </c>
    </row>
    <row r="165" spans="1:5" ht="51">
      <c r="A165" s="58">
        <v>23000107</v>
      </c>
      <c r="B165" s="59" t="s">
        <v>20</v>
      </c>
      <c r="C165" s="60">
        <v>198</v>
      </c>
      <c r="D165" s="59" t="s">
        <v>1</v>
      </c>
      <c r="E165" s="59" t="s">
        <v>19</v>
      </c>
    </row>
    <row r="166" spans="1:5" ht="51">
      <c r="A166" s="61">
        <v>23000108</v>
      </c>
      <c r="B166" s="62">
        <f>_xlfn.IFERROR(VLOOKUP(A166,#REF!,2,FALSE),"")</f>
      </c>
      <c r="C166" s="63">
        <v>102</v>
      </c>
      <c r="D166" s="62" t="s">
        <v>1</v>
      </c>
      <c r="E166" s="62" t="s">
        <v>17</v>
      </c>
    </row>
    <row r="167" spans="1:5" ht="51">
      <c r="A167" s="61">
        <v>23000108</v>
      </c>
      <c r="B167" s="64" t="s">
        <v>18</v>
      </c>
      <c r="C167" s="63">
        <v>47</v>
      </c>
      <c r="D167" s="62" t="s">
        <v>1</v>
      </c>
      <c r="E167" s="62" t="s">
        <v>17</v>
      </c>
    </row>
    <row r="168" spans="1:5" ht="51">
      <c r="A168" s="61">
        <v>23000108</v>
      </c>
      <c r="B168" s="64" t="s">
        <v>18</v>
      </c>
      <c r="C168" s="63">
        <v>166</v>
      </c>
      <c r="D168" s="62" t="s">
        <v>1</v>
      </c>
      <c r="E168" s="62" t="s">
        <v>17</v>
      </c>
    </row>
    <row r="169" spans="1:5" ht="51">
      <c r="A169" s="61">
        <v>23000108</v>
      </c>
      <c r="B169" s="64" t="s">
        <v>18</v>
      </c>
      <c r="C169" s="63">
        <v>171</v>
      </c>
      <c r="D169" s="62" t="s">
        <v>1</v>
      </c>
      <c r="E169" s="62" t="s">
        <v>17</v>
      </c>
    </row>
    <row r="170" spans="1:5" ht="51">
      <c r="A170" s="61">
        <v>23000109</v>
      </c>
      <c r="B170" s="64" t="s">
        <v>16</v>
      </c>
      <c r="C170" s="63">
        <v>119</v>
      </c>
      <c r="D170" s="62" t="s">
        <v>1</v>
      </c>
      <c r="E170" s="62" t="s">
        <v>15</v>
      </c>
    </row>
    <row r="171" spans="1:5" ht="51">
      <c r="A171" s="61">
        <v>23000109</v>
      </c>
      <c r="B171" s="64" t="s">
        <v>16</v>
      </c>
      <c r="C171" s="63">
        <v>27</v>
      </c>
      <c r="D171" s="62" t="s">
        <v>1</v>
      </c>
      <c r="E171" s="62" t="s">
        <v>15</v>
      </c>
    </row>
    <row r="172" spans="1:5" ht="51">
      <c r="A172" s="61">
        <v>23000109</v>
      </c>
      <c r="B172" s="64" t="s">
        <v>16</v>
      </c>
      <c r="C172" s="63">
        <v>46</v>
      </c>
      <c r="D172" s="62" t="s">
        <v>1</v>
      </c>
      <c r="E172" s="62" t="s">
        <v>15</v>
      </c>
    </row>
    <row r="173" spans="1:5" ht="63.75">
      <c r="A173" s="61">
        <v>23000110</v>
      </c>
      <c r="B173" s="64" t="s">
        <v>14</v>
      </c>
      <c r="C173" s="63">
        <v>26</v>
      </c>
      <c r="D173" s="62" t="s">
        <v>1</v>
      </c>
      <c r="E173" s="62" t="s">
        <v>13</v>
      </c>
    </row>
    <row r="174" spans="1:5" ht="63.75">
      <c r="A174" s="61">
        <v>23000110</v>
      </c>
      <c r="B174" s="64" t="s">
        <v>14</v>
      </c>
      <c r="C174" s="63">
        <v>161</v>
      </c>
      <c r="D174" s="62" t="s">
        <v>1</v>
      </c>
      <c r="E174" s="62" t="s">
        <v>13</v>
      </c>
    </row>
    <row r="175" spans="1:5" ht="63.75">
      <c r="A175" s="61">
        <v>23000110</v>
      </c>
      <c r="B175" s="64" t="s">
        <v>14</v>
      </c>
      <c r="C175" s="63">
        <v>163</v>
      </c>
      <c r="D175" s="62" t="s">
        <v>1</v>
      </c>
      <c r="E175" s="62" t="s">
        <v>13</v>
      </c>
    </row>
    <row r="176" spans="1:5" ht="63.75">
      <c r="A176" s="61">
        <v>23000110</v>
      </c>
      <c r="B176" s="64" t="s">
        <v>14</v>
      </c>
      <c r="C176" s="63">
        <v>165</v>
      </c>
      <c r="D176" s="62" t="s">
        <v>1</v>
      </c>
      <c r="E176" s="62" t="s">
        <v>13</v>
      </c>
    </row>
    <row r="177" spans="1:5" ht="63.75">
      <c r="A177" s="61">
        <v>23000110</v>
      </c>
      <c r="B177" s="64" t="s">
        <v>14</v>
      </c>
      <c r="C177" s="63">
        <v>183</v>
      </c>
      <c r="D177" s="62" t="s">
        <v>1</v>
      </c>
      <c r="E177" s="62" t="s">
        <v>13</v>
      </c>
    </row>
    <row r="178" spans="1:5" ht="63.75">
      <c r="A178" s="61">
        <v>23000111</v>
      </c>
      <c r="B178" s="64" t="s">
        <v>12</v>
      </c>
      <c r="C178" s="63">
        <v>44</v>
      </c>
      <c r="D178" s="62" t="s">
        <v>1</v>
      </c>
      <c r="E178" s="62" t="s">
        <v>11</v>
      </c>
    </row>
    <row r="179" spans="1:5" ht="63.75">
      <c r="A179" s="61">
        <v>23000111</v>
      </c>
      <c r="B179" s="64" t="s">
        <v>12</v>
      </c>
      <c r="C179" s="63">
        <v>156</v>
      </c>
      <c r="D179" s="62" t="s">
        <v>1</v>
      </c>
      <c r="E179" s="62" t="s">
        <v>11</v>
      </c>
    </row>
    <row r="180" spans="1:5" ht="63.75">
      <c r="A180" s="61">
        <v>23000111</v>
      </c>
      <c r="B180" s="64" t="s">
        <v>12</v>
      </c>
      <c r="C180" s="63">
        <v>156</v>
      </c>
      <c r="D180" s="62" t="s">
        <v>1</v>
      </c>
      <c r="E180" s="62" t="s">
        <v>11</v>
      </c>
    </row>
    <row r="181" spans="1:5" ht="51">
      <c r="A181" s="65">
        <v>24200046</v>
      </c>
      <c r="B181" s="66" t="s">
        <v>10</v>
      </c>
      <c r="C181" s="67">
        <v>36</v>
      </c>
      <c r="D181" s="68" t="s">
        <v>1</v>
      </c>
      <c r="E181" s="68" t="s">
        <v>9</v>
      </c>
    </row>
    <row r="182" spans="1:5" ht="51">
      <c r="A182" s="65">
        <v>24200046</v>
      </c>
      <c r="B182" s="66" t="s">
        <v>10</v>
      </c>
      <c r="C182" s="67">
        <v>37</v>
      </c>
      <c r="D182" s="68" t="s">
        <v>1</v>
      </c>
      <c r="E182" s="68" t="s">
        <v>9</v>
      </c>
    </row>
    <row r="183" spans="1:5" ht="38.25">
      <c r="A183" s="69">
        <v>26000024</v>
      </c>
      <c r="B183" s="70" t="s">
        <v>8</v>
      </c>
      <c r="C183" s="71">
        <v>106</v>
      </c>
      <c r="D183" s="70" t="s">
        <v>1</v>
      </c>
      <c r="E183" s="70" t="s">
        <v>7</v>
      </c>
    </row>
    <row r="184" spans="1:5" ht="51">
      <c r="A184" s="72">
        <v>26100111</v>
      </c>
      <c r="B184" s="73" t="s">
        <v>6</v>
      </c>
      <c r="C184" s="74">
        <v>125</v>
      </c>
      <c r="D184" s="73" t="s">
        <v>1</v>
      </c>
      <c r="E184" s="73" t="s">
        <v>5</v>
      </c>
    </row>
    <row r="185" spans="1:5" ht="51">
      <c r="A185" s="72">
        <v>26100112</v>
      </c>
      <c r="B185" s="73" t="s">
        <v>4</v>
      </c>
      <c r="C185" s="74">
        <v>124</v>
      </c>
      <c r="D185" s="73" t="s">
        <v>1</v>
      </c>
      <c r="E185" s="73" t="s">
        <v>2</v>
      </c>
    </row>
    <row r="186" spans="1:5" ht="51">
      <c r="A186" s="72">
        <v>26100112</v>
      </c>
      <c r="B186" s="75" t="s">
        <v>3</v>
      </c>
      <c r="C186" s="74">
        <v>19</v>
      </c>
      <c r="D186" s="73" t="s">
        <v>1</v>
      </c>
      <c r="E186" s="73" t="s">
        <v>2</v>
      </c>
    </row>
    <row r="187" spans="1:5" ht="48" customHeight="1">
      <c r="A187" s="76">
        <v>26500375</v>
      </c>
      <c r="B187" s="77" t="s">
        <v>0</v>
      </c>
      <c r="C187" s="78">
        <v>118</v>
      </c>
      <c r="D187" s="77" t="s">
        <v>1</v>
      </c>
      <c r="E187" s="77" t="s">
        <v>0</v>
      </c>
    </row>
    <row r="188" ht="12.75" hidden="1"/>
    <row r="189" ht="12.75" hidden="1"/>
  </sheetData>
  <sheetProtection/>
  <printOptions/>
  <pageMargins left="0.1968503937007874" right="0.15748031496062992" top="0.3937007874015748" bottom="0.275590551181102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Katinka Fourie</dc:creator>
  <cp:keywords/>
  <dc:description/>
  <cp:lastModifiedBy>Katinka Fourie</cp:lastModifiedBy>
  <dcterms:created xsi:type="dcterms:W3CDTF">2016-08-02T10:28:59Z</dcterms:created>
  <dcterms:modified xsi:type="dcterms:W3CDTF">2016-08-02T11:33:01Z</dcterms:modified>
  <cp:category/>
  <cp:version/>
  <cp:contentType/>
  <cp:contentStatus/>
</cp:coreProperties>
</file>